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'DC16'!$A$1:$L$57</definedName>
    <definedName name="_xlnm.Print_Area" localSheetId="11">'DC18'!$A$1:$L$57</definedName>
    <definedName name="_xlnm.Print_Area" localSheetId="18">'DC19'!$A$1:$L$57</definedName>
    <definedName name="_xlnm.Print_Area" localSheetId="23">'DC20'!$A$1:$L$57</definedName>
    <definedName name="_xlnm.Print_Area" localSheetId="2">'FS161'!$A$1:$L$57</definedName>
    <definedName name="_xlnm.Print_Area" localSheetId="3">'FS162'!$A$1:$L$57</definedName>
    <definedName name="_xlnm.Print_Area" localSheetId="4">'FS163'!$A$1:$L$57</definedName>
    <definedName name="_xlnm.Print_Area" localSheetId="6">'FS181'!$A$1:$L$57</definedName>
    <definedName name="_xlnm.Print_Area" localSheetId="7">'FS182'!$A$1:$L$57</definedName>
    <definedName name="_xlnm.Print_Area" localSheetId="8">'FS183'!$A$1:$L$57</definedName>
    <definedName name="_xlnm.Print_Area" localSheetId="9">'FS184'!$A$1:$L$57</definedName>
    <definedName name="_xlnm.Print_Area" localSheetId="10">'FS185'!$A$1:$L$57</definedName>
    <definedName name="_xlnm.Print_Area" localSheetId="12">'FS191'!$A$1:$L$57</definedName>
    <definedName name="_xlnm.Print_Area" localSheetId="13">'FS192'!$A$1:$L$57</definedName>
    <definedName name="_xlnm.Print_Area" localSheetId="14">'FS193'!$A$1:$L$57</definedName>
    <definedName name="_xlnm.Print_Area" localSheetId="15">'FS194'!$A$1:$L$57</definedName>
    <definedName name="_xlnm.Print_Area" localSheetId="16">'FS195'!$A$1:$L$57</definedName>
    <definedName name="_xlnm.Print_Area" localSheetId="17">'FS196'!$A$1:$L$57</definedName>
    <definedName name="_xlnm.Print_Area" localSheetId="19">'FS201'!$A$1:$L$57</definedName>
    <definedName name="_xlnm.Print_Area" localSheetId="20">'FS203'!$A$1:$L$57</definedName>
    <definedName name="_xlnm.Print_Area" localSheetId="21">'FS204'!$A$1:$L$57</definedName>
    <definedName name="_xlnm.Print_Area" localSheetId="22">'FS205'!$A$1:$L$57</definedName>
    <definedName name="_xlnm.Print_Area" localSheetId="1">'MAN'!$A$1:$L$57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<sst xmlns="http://schemas.openxmlformats.org/spreadsheetml/2006/main" count="2016" uniqueCount="97">
  <si>
    <t>Free State: Mangaung(MAN) - Table A4 Budgeted Financial Performance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</si>
  <si>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</si>
  <si>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</si>
  <si>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</si>
  <si>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</si>
  <si>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</si>
  <si>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</si>
  <si>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</si>
  <si>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</si>
  <si>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</si>
  <si>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</si>
  <si>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</si>
  <si>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</si>
  <si>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</si>
  <si>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</si>
  <si>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</si>
  <si>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</si>
  <si>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</si>
  <si>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</si>
  <si>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</si>
  <si>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</si>
  <si>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</si>
  <si>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</si>
  <si>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</si>
  <si>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</si>
  <si>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</si>
  <si>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</si>
  <si>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</si>
  <si>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</si>
  <si>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</si>
  <si>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</si>
  <si>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</si>
  <si>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</si>
  <si>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</si>
  <si>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</si>
  <si>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</si>
  <si>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</si>
  <si>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</si>
  <si>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</si>
  <si>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</si>
  <si>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</si>
  <si>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</si>
  <si>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</si>
  <si>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</si>
  <si>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</si>
  <si>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</si>
  <si>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</si>
  <si>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</si>
  <si>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</si>
  <si>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</si>
  <si>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</si>
  <si>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</si>
  <si>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</si>
  <si>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</si>
  <si>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6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</si>
  <si>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</si>
  <si>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</si>
  <si>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</si>
  <si>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</si>
  <si>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</si>
  <si>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</si>
  <si>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</si>
  <si>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</si>
  <si>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</si>
  <si>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</si>
  <si>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Free State: Letsemeng(FS161) - Table A4 Budgeted Financial Performance ( All ) for 4th Quarter ended 30 June 2019 (Figures Finalised as at 2019/11/08)</t>
  </si>
  <si>
    <t>Free State: Kopanong(FS162) - Table A4 Budgeted Financial Performance ( All ) for 4th Quarter ended 30 June 2019 (Figures Finalised as at 2019/11/08)</t>
  </si>
  <si>
    <t>Free State: Mohokare(FS163) - Table A4 Budgeted Financial Performance ( All ) for 4th Quarter ended 30 June 2019 (Figures Finalised as at 2019/11/08)</t>
  </si>
  <si>
    <t>Free State: Xhariep(DC16) - Table A4 Budgeted Financial Performance ( All ) for 4th Quarter ended 30 June 2019 (Figures Finalised as at 2019/11/08)</t>
  </si>
  <si>
    <t>Free State: Masilonyana(FS181) - Table A4 Budgeted Financial Performance ( All ) for 4th Quarter ended 30 June 2019 (Figures Finalised as at 2019/11/08)</t>
  </si>
  <si>
    <t>Free State: Tokologo(FS182) - Table A4 Budgeted Financial Performance ( All ) for 4th Quarter ended 30 June 2019 (Figures Finalised as at 2019/11/08)</t>
  </si>
  <si>
    <t>Free State: Tswelopele(FS183) - Table A4 Budgeted Financial Performance ( All ) for 4th Quarter ended 30 June 2019 (Figures Finalised as at 2019/11/08)</t>
  </si>
  <si>
    <t>Free State: Matjhabeng(FS184) - Table A4 Budgeted Financial Performance ( All ) for 4th Quarter ended 30 June 2019 (Figures Finalised as at 2019/11/08)</t>
  </si>
  <si>
    <t>Free State: Nala(FS185) - Table A4 Budgeted Financial Performance ( All ) for 4th Quarter ended 30 June 2019 (Figures Finalised as at 2019/11/08)</t>
  </si>
  <si>
    <t>Free State: Lejweleputswa(DC18) - Table A4 Budgeted Financial Performance ( All ) for 4th Quarter ended 30 June 2019 (Figures Finalised as at 2019/11/08)</t>
  </si>
  <si>
    <t>Free State: Setsoto(FS191) - Table A4 Budgeted Financial Performance ( All ) for 4th Quarter ended 30 June 2019 (Figures Finalised as at 2019/11/08)</t>
  </si>
  <si>
    <t>Free State: Dihlabeng(FS192) - Table A4 Budgeted Financial Performance ( All ) for 4th Quarter ended 30 June 2019 (Figures Finalised as at 2019/11/08)</t>
  </si>
  <si>
    <t>Free State: Nketoana(FS193) - Table A4 Budgeted Financial Performance ( All ) for 4th Quarter ended 30 June 2019 (Figures Finalised as at 2019/11/08)</t>
  </si>
  <si>
    <t>Free State: Maluti-a-Phofung(FS194) - Table A4 Budgeted Financial Performance ( All ) for 4th Quarter ended 30 June 2019 (Figures Finalised as at 2019/11/08)</t>
  </si>
  <si>
    <t>Free State: Phumelela(FS195) - Table A4 Budgeted Financial Performance ( All ) for 4th Quarter ended 30 June 2019 (Figures Finalised as at 2019/11/08)</t>
  </si>
  <si>
    <t>Free State: Mantsopa(FS196) - Table A4 Budgeted Financial Performance ( All ) for 4th Quarter ended 30 June 2019 (Figures Finalised as at 2019/11/08)</t>
  </si>
  <si>
    <t>Free State: Thabo Mofutsanyana(DC19) - Table A4 Budgeted Financial Performance ( All ) for 4th Quarter ended 30 June 2019 (Figures Finalised as at 2019/11/08)</t>
  </si>
  <si>
    <t>Free State: Moqhaka(FS201) - Table A4 Budgeted Financial Performance ( All ) for 4th Quarter ended 30 June 2019 (Figures Finalised as at 2019/11/08)</t>
  </si>
  <si>
    <t>Free State: Ngwathe(FS203) - Table A4 Budgeted Financial Performance ( All ) for 4th Quarter ended 30 June 2019 (Figures Finalised as at 2019/11/08)</t>
  </si>
  <si>
    <t>Free State: Metsimaholo(FS204) - Table A4 Budgeted Financial Performance ( All ) for 4th Quarter ended 30 June 2019 (Figures Finalised as at 2019/11/08)</t>
  </si>
  <si>
    <t>Free State: Mafube(FS205) - Table A4 Budgeted Financial Performance ( All ) for 4th Quarter ended 30 June 2019 (Figures Finalised as at 2019/11/08)</t>
  </si>
  <si>
    <t>Free State: Fezile Dabi(DC20) - Table A4 Budgeted Financial Performance ( All ) for 4th Quarter ended 30 June 2019 (Figures Finalised as at 2019/11/08)</t>
  </si>
  <si>
    <t>Summary - Table A4 Budgeted Financial Performance ( All ) for 4th Quarter ended 30 June 2019 (Figures Finalised as at 2019/11/08)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</si>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</sst>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1758145503</v>
      </c>
      <c r="D5" s="4">
        <v>1987699941</v>
      </c>
      <c r="E5" s="5">
        <v>2683858630</v>
      </c>
      <c r="F5" s="6">
        <v>2244975384</v>
      </c>
      <c r="G5" s="4">
        <v>2245246566</v>
      </c>
      <c r="H5" s="7">
        <v>2245246566</v>
      </c>
      <c r="I5" s="8">
        <v>2386771872</v>
      </c>
      <c r="J5" s="6">
        <v>2570976225</v>
      </c>
      <c r="K5" s="4">
        <v>2744362146</v>
      </c>
      <c r="L5" s="7">
        <v>2989022134</v>
      </c>
    </row>
    <row r="6" spans="1:12" ht="12.75">
      <c r="A6" s="28" t="s">
        <v>22</v>
      </c>
      <c r="B6" s="29" t="s">
        <v>21</v>
      </c>
      <c r="C6" s="4">
        <v>3776002702</v>
      </c>
      <c r="D6" s="4">
        <v>4076967049</v>
      </c>
      <c r="E6" s="7">
        <v>4302331065</v>
      </c>
      <c r="F6" s="9">
        <v>4854064956</v>
      </c>
      <c r="G6" s="4">
        <v>5040392420</v>
      </c>
      <c r="H6" s="7">
        <v>5040392420</v>
      </c>
      <c r="I6" s="30">
        <v>4501515178</v>
      </c>
      <c r="J6" s="9">
        <v>5249472630</v>
      </c>
      <c r="K6" s="4">
        <v>5623393286</v>
      </c>
      <c r="L6" s="7">
        <v>5908425082</v>
      </c>
    </row>
    <row r="7" spans="1:12" ht="12.75">
      <c r="A7" s="31" t="s">
        <v>23</v>
      </c>
      <c r="B7" s="29" t="s">
        <v>21</v>
      </c>
      <c r="C7" s="4">
        <v>1749464719</v>
      </c>
      <c r="D7" s="4">
        <v>1950785748</v>
      </c>
      <c r="E7" s="7">
        <v>2135156752</v>
      </c>
      <c r="F7" s="9">
        <v>2215346378</v>
      </c>
      <c r="G7" s="4">
        <v>2165283034</v>
      </c>
      <c r="H7" s="7">
        <v>2165283034</v>
      </c>
      <c r="I7" s="10">
        <v>2110752225</v>
      </c>
      <c r="J7" s="9">
        <v>2429108086</v>
      </c>
      <c r="K7" s="4">
        <v>2531707146</v>
      </c>
      <c r="L7" s="7">
        <v>2657268920</v>
      </c>
    </row>
    <row r="8" spans="1:12" ht="12.75">
      <c r="A8" s="31" t="s">
        <v>24</v>
      </c>
      <c r="B8" s="29" t="s">
        <v>21</v>
      </c>
      <c r="C8" s="4">
        <v>652665830</v>
      </c>
      <c r="D8" s="4">
        <v>721293295</v>
      </c>
      <c r="E8" s="7">
        <v>896019779</v>
      </c>
      <c r="F8" s="9">
        <v>770614525</v>
      </c>
      <c r="G8" s="4">
        <v>769966062</v>
      </c>
      <c r="H8" s="7">
        <v>769966062</v>
      </c>
      <c r="I8" s="10">
        <v>797110791</v>
      </c>
      <c r="J8" s="9">
        <v>920982723</v>
      </c>
      <c r="K8" s="4">
        <v>963649939</v>
      </c>
      <c r="L8" s="7">
        <v>1039526316</v>
      </c>
    </row>
    <row r="9" spans="1:12" ht="12.75">
      <c r="A9" s="31" t="s">
        <v>25</v>
      </c>
      <c r="B9" s="29" t="s">
        <v>21</v>
      </c>
      <c r="C9" s="4">
        <v>426256946</v>
      </c>
      <c r="D9" s="4">
        <v>480406060</v>
      </c>
      <c r="E9" s="32">
        <v>548239684</v>
      </c>
      <c r="F9" s="33">
        <v>512559911</v>
      </c>
      <c r="G9" s="34">
        <v>507730445</v>
      </c>
      <c r="H9" s="32">
        <v>507730445</v>
      </c>
      <c r="I9" s="35">
        <v>1302802047</v>
      </c>
      <c r="J9" s="36">
        <v>575659291</v>
      </c>
      <c r="K9" s="34">
        <v>651631217</v>
      </c>
      <c r="L9" s="32">
        <v>697402560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67918691</v>
      </c>
      <c r="D11" s="4">
        <v>79089021</v>
      </c>
      <c r="E11" s="7">
        <v>22857288</v>
      </c>
      <c r="F11" s="9">
        <v>74696498</v>
      </c>
      <c r="G11" s="4">
        <v>75825977</v>
      </c>
      <c r="H11" s="7">
        <v>75825977</v>
      </c>
      <c r="I11" s="10">
        <v>86489626</v>
      </c>
      <c r="J11" s="9">
        <v>93848933</v>
      </c>
      <c r="K11" s="4">
        <v>98809352</v>
      </c>
      <c r="L11" s="7">
        <v>104101574</v>
      </c>
    </row>
    <row r="12" spans="1:12" ht="12.75">
      <c r="A12" s="28" t="s">
        <v>27</v>
      </c>
      <c r="B12" s="37"/>
      <c r="C12" s="4">
        <v>100233210</v>
      </c>
      <c r="D12" s="4">
        <v>68220638</v>
      </c>
      <c r="E12" s="7">
        <v>53346012</v>
      </c>
      <c r="F12" s="9">
        <v>56373394</v>
      </c>
      <c r="G12" s="4">
        <v>55257440</v>
      </c>
      <c r="H12" s="7">
        <v>55257440</v>
      </c>
      <c r="I12" s="10">
        <v>44569525</v>
      </c>
      <c r="J12" s="9">
        <v>54675325</v>
      </c>
      <c r="K12" s="4">
        <v>57586638</v>
      </c>
      <c r="L12" s="7">
        <v>60208050</v>
      </c>
    </row>
    <row r="13" spans="1:12" ht="12.75">
      <c r="A13" s="28" t="s">
        <v>28</v>
      </c>
      <c r="B13" s="37"/>
      <c r="C13" s="4">
        <v>569742482</v>
      </c>
      <c r="D13" s="4">
        <v>746844528</v>
      </c>
      <c r="E13" s="7">
        <v>792518774</v>
      </c>
      <c r="F13" s="9">
        <v>715892976</v>
      </c>
      <c r="G13" s="4">
        <v>724558131</v>
      </c>
      <c r="H13" s="7">
        <v>724558131</v>
      </c>
      <c r="I13" s="10">
        <v>883197322</v>
      </c>
      <c r="J13" s="9">
        <v>783286188</v>
      </c>
      <c r="K13" s="4">
        <v>821752856</v>
      </c>
      <c r="L13" s="7">
        <v>866206673</v>
      </c>
    </row>
    <row r="14" spans="1:12" ht="12.75">
      <c r="A14" s="28" t="s">
        <v>29</v>
      </c>
      <c r="B14" s="37"/>
      <c r="C14" s="4">
        <v>2117876</v>
      </c>
      <c r="D14" s="4">
        <v>2814031</v>
      </c>
      <c r="E14" s="7">
        <v>95235186</v>
      </c>
      <c r="F14" s="9">
        <v>2697594</v>
      </c>
      <c r="G14" s="4">
        <v>2690210</v>
      </c>
      <c r="H14" s="7">
        <v>2690210</v>
      </c>
      <c r="I14" s="10">
        <v>8450226</v>
      </c>
      <c r="J14" s="9">
        <v>5650899</v>
      </c>
      <c r="K14" s="4">
        <v>6006178</v>
      </c>
      <c r="L14" s="7">
        <v>6342596</v>
      </c>
    </row>
    <row r="15" spans="1:12" ht="12.75">
      <c r="A15" s="28" t="s">
        <v>30</v>
      </c>
      <c r="B15" s="37"/>
      <c r="C15" s="4">
        <v>134727588</v>
      </c>
      <c r="D15" s="4">
        <v>165844752</v>
      </c>
      <c r="E15" s="7">
        <v>158066458</v>
      </c>
      <c r="F15" s="9">
        <v>129613946</v>
      </c>
      <c r="G15" s="4">
        <v>116627862</v>
      </c>
      <c r="H15" s="7">
        <v>116627862</v>
      </c>
      <c r="I15" s="10">
        <v>119119184</v>
      </c>
      <c r="J15" s="9">
        <v>131048064</v>
      </c>
      <c r="K15" s="4">
        <v>138065928</v>
      </c>
      <c r="L15" s="7">
        <v>145544798</v>
      </c>
    </row>
    <row r="16" spans="1:12" ht="12.75">
      <c r="A16" s="28" t="s">
        <v>31</v>
      </c>
      <c r="B16" s="37"/>
      <c r="C16" s="4">
        <v>1097042</v>
      </c>
      <c r="D16" s="4">
        <v>334690</v>
      </c>
      <c r="E16" s="7">
        <v>566538</v>
      </c>
      <c r="F16" s="9">
        <v>1158013</v>
      </c>
      <c r="G16" s="4">
        <v>573511</v>
      </c>
      <c r="H16" s="7">
        <v>573511</v>
      </c>
      <c r="I16" s="10">
        <v>913320</v>
      </c>
      <c r="J16" s="9">
        <v>1018241</v>
      </c>
      <c r="K16" s="4">
        <v>1062515</v>
      </c>
      <c r="L16" s="7">
        <v>1109495</v>
      </c>
    </row>
    <row r="17" spans="1:12" ht="12.75">
      <c r="A17" s="31" t="s">
        <v>32</v>
      </c>
      <c r="B17" s="29"/>
      <c r="C17" s="4">
        <v>4788455</v>
      </c>
      <c r="D17" s="4">
        <v>3844123</v>
      </c>
      <c r="E17" s="7">
        <v>0</v>
      </c>
      <c r="F17" s="9">
        <v>0</v>
      </c>
      <c r="G17" s="4">
        <v>0</v>
      </c>
      <c r="H17" s="7">
        <v>0</v>
      </c>
      <c r="I17" s="10">
        <v>300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3768586906</v>
      </c>
      <c r="D18" s="4">
        <v>3959345622</v>
      </c>
      <c r="E18" s="7">
        <v>3533996759</v>
      </c>
      <c r="F18" s="9">
        <v>3723510567</v>
      </c>
      <c r="G18" s="4">
        <v>3853707645</v>
      </c>
      <c r="H18" s="7">
        <v>3853707645</v>
      </c>
      <c r="I18" s="10">
        <v>3720612865</v>
      </c>
      <c r="J18" s="9">
        <v>3885146796</v>
      </c>
      <c r="K18" s="4">
        <v>4058743804</v>
      </c>
      <c r="L18" s="7">
        <v>4391533890</v>
      </c>
    </row>
    <row r="19" spans="1:12" ht="12.75">
      <c r="A19" s="28" t="s">
        <v>34</v>
      </c>
      <c r="B19" s="37" t="s">
        <v>21</v>
      </c>
      <c r="C19" s="4">
        <v>350391879</v>
      </c>
      <c r="D19" s="4">
        <v>1543252683</v>
      </c>
      <c r="E19" s="32">
        <v>819272042</v>
      </c>
      <c r="F19" s="33">
        <v>1173495586</v>
      </c>
      <c r="G19" s="34">
        <v>1166270131</v>
      </c>
      <c r="H19" s="32">
        <v>1166270131</v>
      </c>
      <c r="I19" s="35">
        <v>802117724</v>
      </c>
      <c r="J19" s="36">
        <v>1415653463</v>
      </c>
      <c r="K19" s="34">
        <v>1481747272</v>
      </c>
      <c r="L19" s="32">
        <v>1561133010</v>
      </c>
    </row>
    <row r="20" spans="1:12" ht="12.75">
      <c r="A20" s="28" t="s">
        <v>35</v>
      </c>
      <c r="B20" s="37"/>
      <c r="C20" s="4">
        <v>11583930</v>
      </c>
      <c r="D20" s="4">
        <v>3415501</v>
      </c>
      <c r="E20" s="7">
        <v>325329252</v>
      </c>
      <c r="F20" s="9">
        <v>50324868</v>
      </c>
      <c r="G20" s="4">
        <v>50325175</v>
      </c>
      <c r="H20" s="38">
        <v>50325175</v>
      </c>
      <c r="I20" s="10">
        <v>20176779</v>
      </c>
      <c r="J20" s="9">
        <v>53344360</v>
      </c>
      <c r="K20" s="4">
        <v>56227022</v>
      </c>
      <c r="L20" s="7">
        <v>59265471</v>
      </c>
    </row>
    <row r="21" spans="1:12" ht="20.25">
      <c r="A21" s="39" t="s">
        <v>36</v>
      </c>
      <c r="B21" s="40"/>
      <c r="C21" s="41">
        <f aca="true" t="shared" si="0" ref="C21:L21">SUM(C5:C20)</f>
        <v>13373723759</v>
      </c>
      <c r="D21" s="41">
        <f t="shared" si="0"/>
        <v>15790157682</v>
      </c>
      <c r="E21" s="42">
        <f t="shared" si="0"/>
        <v>16366794219</v>
      </c>
      <c r="F21" s="43">
        <f t="shared" si="0"/>
        <v>16525324596</v>
      </c>
      <c r="G21" s="41">
        <f t="shared" si="0"/>
        <v>16774454609</v>
      </c>
      <c r="H21" s="44">
        <f t="shared" si="0"/>
        <v>16774454609</v>
      </c>
      <c r="I21" s="45">
        <f t="shared" si="0"/>
        <v>16784598984</v>
      </c>
      <c r="J21" s="46">
        <f t="shared" si="0"/>
        <v>18169871224</v>
      </c>
      <c r="K21" s="41">
        <f t="shared" si="0"/>
        <v>19234745299</v>
      </c>
      <c r="L21" s="42">
        <f t="shared" si="0"/>
        <v>20487090569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4491273766</v>
      </c>
      <c r="D24" s="4">
        <v>4876587921</v>
      </c>
      <c r="E24" s="7">
        <v>5184269211</v>
      </c>
      <c r="F24" s="8">
        <v>5682419737</v>
      </c>
      <c r="G24" s="4">
        <v>5725957305</v>
      </c>
      <c r="H24" s="30">
        <v>5725957305</v>
      </c>
      <c r="I24" s="10">
        <v>5134942566</v>
      </c>
      <c r="J24" s="9">
        <v>6886095364</v>
      </c>
      <c r="K24" s="4">
        <v>7294774068</v>
      </c>
      <c r="L24" s="7">
        <v>7728878101</v>
      </c>
    </row>
    <row r="25" spans="1:12" ht="12.75">
      <c r="A25" s="31" t="s">
        <v>39</v>
      </c>
      <c r="B25" s="29"/>
      <c r="C25" s="4">
        <v>257571982</v>
      </c>
      <c r="D25" s="4">
        <v>253237937</v>
      </c>
      <c r="E25" s="7">
        <v>233971746</v>
      </c>
      <c r="F25" s="9">
        <v>275500955</v>
      </c>
      <c r="G25" s="4">
        <v>282607762</v>
      </c>
      <c r="H25" s="7">
        <v>282607762</v>
      </c>
      <c r="I25" s="10">
        <v>254999838</v>
      </c>
      <c r="J25" s="9">
        <v>318815343</v>
      </c>
      <c r="K25" s="4">
        <v>330638401</v>
      </c>
      <c r="L25" s="7">
        <v>349092848</v>
      </c>
    </row>
    <row r="26" spans="1:12" ht="12.75">
      <c r="A26" s="31" t="s">
        <v>40</v>
      </c>
      <c r="B26" s="29" t="s">
        <v>41</v>
      </c>
      <c r="C26" s="4">
        <v>2180143364</v>
      </c>
      <c r="D26" s="4">
        <v>2304817608</v>
      </c>
      <c r="E26" s="7">
        <v>1871098769</v>
      </c>
      <c r="F26" s="9">
        <v>742186689</v>
      </c>
      <c r="G26" s="4">
        <v>1422161820</v>
      </c>
      <c r="H26" s="7">
        <v>1422161820</v>
      </c>
      <c r="I26" s="10">
        <v>2263617543</v>
      </c>
      <c r="J26" s="9">
        <v>2077460830</v>
      </c>
      <c r="K26" s="4">
        <v>1745029125</v>
      </c>
      <c r="L26" s="7">
        <v>1879092447</v>
      </c>
    </row>
    <row r="27" spans="1:12" ht="12.75">
      <c r="A27" s="31" t="s">
        <v>42</v>
      </c>
      <c r="B27" s="29" t="s">
        <v>21</v>
      </c>
      <c r="C27" s="4">
        <v>2237191846</v>
      </c>
      <c r="D27" s="4">
        <v>2423460179</v>
      </c>
      <c r="E27" s="7">
        <v>2535690721</v>
      </c>
      <c r="F27" s="8">
        <v>1602550559</v>
      </c>
      <c r="G27" s="4">
        <v>1599279713</v>
      </c>
      <c r="H27" s="30">
        <v>1599279713</v>
      </c>
      <c r="I27" s="10">
        <v>2403840779</v>
      </c>
      <c r="J27" s="9">
        <v>1877338246</v>
      </c>
      <c r="K27" s="4">
        <v>1931521400</v>
      </c>
      <c r="L27" s="7">
        <v>2272106959</v>
      </c>
    </row>
    <row r="28" spans="1:12" ht="12.75">
      <c r="A28" s="31" t="s">
        <v>43</v>
      </c>
      <c r="B28" s="29"/>
      <c r="C28" s="4">
        <v>526896119</v>
      </c>
      <c r="D28" s="4">
        <v>800987667</v>
      </c>
      <c r="E28" s="7">
        <v>824674368</v>
      </c>
      <c r="F28" s="9">
        <v>362552613</v>
      </c>
      <c r="G28" s="4">
        <v>551190228</v>
      </c>
      <c r="H28" s="7">
        <v>551190228</v>
      </c>
      <c r="I28" s="10">
        <v>646809322</v>
      </c>
      <c r="J28" s="9">
        <v>830551910</v>
      </c>
      <c r="K28" s="4">
        <v>858559661</v>
      </c>
      <c r="L28" s="7">
        <v>874172209</v>
      </c>
    </row>
    <row r="29" spans="1:12" ht="12.75">
      <c r="A29" s="31" t="s">
        <v>44</v>
      </c>
      <c r="B29" s="29" t="s">
        <v>21</v>
      </c>
      <c r="C29" s="4">
        <v>4403685314</v>
      </c>
      <c r="D29" s="4">
        <v>4856055609</v>
      </c>
      <c r="E29" s="7">
        <v>4768015960</v>
      </c>
      <c r="F29" s="8">
        <v>5081186344</v>
      </c>
      <c r="G29" s="4">
        <v>5056403606</v>
      </c>
      <c r="H29" s="30">
        <v>5056403606</v>
      </c>
      <c r="I29" s="10">
        <v>5323001482</v>
      </c>
      <c r="J29" s="9">
        <v>6036390110</v>
      </c>
      <c r="K29" s="4">
        <v>6423900786</v>
      </c>
      <c r="L29" s="7">
        <v>6758376346</v>
      </c>
    </row>
    <row r="30" spans="1:12" ht="12.75">
      <c r="A30" s="31" t="s">
        <v>45</v>
      </c>
      <c r="B30" s="29" t="s">
        <v>46</v>
      </c>
      <c r="C30" s="4">
        <v>748327768</v>
      </c>
      <c r="D30" s="4">
        <v>342954822</v>
      </c>
      <c r="E30" s="7">
        <v>235174907</v>
      </c>
      <c r="F30" s="9">
        <v>517575840</v>
      </c>
      <c r="G30" s="4">
        <v>481492204</v>
      </c>
      <c r="H30" s="7">
        <v>481492204</v>
      </c>
      <c r="I30" s="10">
        <v>313355906</v>
      </c>
      <c r="J30" s="9">
        <v>525465724</v>
      </c>
      <c r="K30" s="4">
        <v>548859054</v>
      </c>
      <c r="L30" s="7">
        <v>579295605</v>
      </c>
    </row>
    <row r="31" spans="1:12" ht="12.75">
      <c r="A31" s="31" t="s">
        <v>47</v>
      </c>
      <c r="B31" s="29"/>
      <c r="C31" s="4">
        <v>838486337</v>
      </c>
      <c r="D31" s="4">
        <v>1377657884</v>
      </c>
      <c r="E31" s="7">
        <v>1136927138</v>
      </c>
      <c r="F31" s="8">
        <v>1685476587</v>
      </c>
      <c r="G31" s="4">
        <v>1814007394</v>
      </c>
      <c r="H31" s="30">
        <v>1814007394</v>
      </c>
      <c r="I31" s="10">
        <v>1600247327</v>
      </c>
      <c r="J31" s="9">
        <v>1847241068</v>
      </c>
      <c r="K31" s="4">
        <v>1875730045</v>
      </c>
      <c r="L31" s="7">
        <v>2013782602</v>
      </c>
    </row>
    <row r="32" spans="1:12" ht="12.75">
      <c r="A32" s="31" t="s">
        <v>33</v>
      </c>
      <c r="B32" s="29"/>
      <c r="C32" s="4">
        <v>41808944</v>
      </c>
      <c r="D32" s="4">
        <v>82231384</v>
      </c>
      <c r="E32" s="7">
        <v>96322133</v>
      </c>
      <c r="F32" s="9">
        <v>199909662</v>
      </c>
      <c r="G32" s="4">
        <v>237850936</v>
      </c>
      <c r="H32" s="7">
        <v>237850936</v>
      </c>
      <c r="I32" s="10">
        <v>85943625</v>
      </c>
      <c r="J32" s="9">
        <v>232940984</v>
      </c>
      <c r="K32" s="4">
        <v>226488508</v>
      </c>
      <c r="L32" s="7">
        <v>239596458</v>
      </c>
    </row>
    <row r="33" spans="1:12" ht="12.75">
      <c r="A33" s="31" t="s">
        <v>48</v>
      </c>
      <c r="B33" s="29" t="s">
        <v>49</v>
      </c>
      <c r="C33" s="4">
        <v>2325648981</v>
      </c>
      <c r="D33" s="4">
        <v>2032783038</v>
      </c>
      <c r="E33" s="7">
        <v>1288250484</v>
      </c>
      <c r="F33" s="8">
        <v>1503475845</v>
      </c>
      <c r="G33" s="4">
        <v>1589385198</v>
      </c>
      <c r="H33" s="7">
        <v>1589385198</v>
      </c>
      <c r="I33" s="10">
        <v>949213418</v>
      </c>
      <c r="J33" s="9">
        <v>1496684524</v>
      </c>
      <c r="K33" s="4">
        <v>1506560828</v>
      </c>
      <c r="L33" s="7">
        <v>1585344314</v>
      </c>
    </row>
    <row r="34" spans="1:12" ht="12.75">
      <c r="A34" s="28" t="s">
        <v>50</v>
      </c>
      <c r="B34" s="37"/>
      <c r="C34" s="4">
        <v>36219316</v>
      </c>
      <c r="D34" s="4">
        <v>134355601</v>
      </c>
      <c r="E34" s="7">
        <v>73690970</v>
      </c>
      <c r="F34" s="9">
        <v>0</v>
      </c>
      <c r="G34" s="4">
        <v>0</v>
      </c>
      <c r="H34" s="7">
        <v>0</v>
      </c>
      <c r="I34" s="10">
        <v>629390047</v>
      </c>
      <c r="J34" s="9">
        <v>64200</v>
      </c>
      <c r="K34" s="4">
        <v>67667</v>
      </c>
      <c r="L34" s="7">
        <v>71321</v>
      </c>
    </row>
    <row r="35" spans="1:12" ht="12.75">
      <c r="A35" s="50" t="s">
        <v>51</v>
      </c>
      <c r="B35" s="40"/>
      <c r="C35" s="41">
        <f>SUM(C24:C34)</f>
        <v>18087253737</v>
      </c>
      <c r="D35" s="41">
        <f aca="true" t="shared" si="1" ref="D35:L35">SUM(D24:D34)</f>
        <v>19485129650</v>
      </c>
      <c r="E35" s="42">
        <f t="shared" si="1"/>
        <v>18248086407</v>
      </c>
      <c r="F35" s="43">
        <f t="shared" si="1"/>
        <v>17652834831</v>
      </c>
      <c r="G35" s="41">
        <f t="shared" si="1"/>
        <v>18760336166</v>
      </c>
      <c r="H35" s="42">
        <f t="shared" si="1"/>
        <v>18760336166</v>
      </c>
      <c r="I35" s="45">
        <f t="shared" si="1"/>
        <v>19605361853</v>
      </c>
      <c r="J35" s="46">
        <f t="shared" si="1"/>
        <v>22129048303</v>
      </c>
      <c r="K35" s="41">
        <f t="shared" si="1"/>
        <v>22742129543</v>
      </c>
      <c r="L35" s="42">
        <f t="shared" si="1"/>
        <v>24279809210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-4713529978</v>
      </c>
      <c r="D37" s="57">
        <f aca="true" t="shared" si="2" ref="D37:L37">+D21-D35</f>
        <v>-3694971968</v>
      </c>
      <c r="E37" s="58">
        <f t="shared" si="2"/>
        <v>-1881292188</v>
      </c>
      <c r="F37" s="59">
        <f t="shared" si="2"/>
        <v>-1127510235</v>
      </c>
      <c r="G37" s="57">
        <f t="shared" si="2"/>
        <v>-1985881557</v>
      </c>
      <c r="H37" s="58">
        <f t="shared" si="2"/>
        <v>-1985881557</v>
      </c>
      <c r="I37" s="60">
        <f t="shared" si="2"/>
        <v>-2820762869</v>
      </c>
      <c r="J37" s="61">
        <f t="shared" si="2"/>
        <v>-3959177079</v>
      </c>
      <c r="K37" s="57">
        <f t="shared" si="2"/>
        <v>-3507384244</v>
      </c>
      <c r="L37" s="58">
        <f t="shared" si="2"/>
        <v>-3792718641</v>
      </c>
    </row>
    <row r="38" spans="1:12" ht="21" customHeight="1">
      <c r="A38" s="62" t="s">
        <v>53</v>
      </c>
      <c r="B38" s="37" t="s">
        <v>54</v>
      </c>
      <c r="C38" s="4">
        <v>2084683319</v>
      </c>
      <c r="D38" s="4">
        <v>2029910535</v>
      </c>
      <c r="E38" s="7">
        <v>1200413004</v>
      </c>
      <c r="F38" s="9">
        <v>2131845342</v>
      </c>
      <c r="G38" s="4">
        <v>2101122587</v>
      </c>
      <c r="H38" s="7">
        <v>2101122587</v>
      </c>
      <c r="I38" s="10">
        <v>1641021208</v>
      </c>
      <c r="J38" s="9">
        <v>2075537286</v>
      </c>
      <c r="K38" s="4">
        <v>2190643969</v>
      </c>
      <c r="L38" s="7">
        <v>2296786275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18567581</v>
      </c>
      <c r="F39" s="33">
        <v>7176520</v>
      </c>
      <c r="G39" s="34">
        <v>10966520</v>
      </c>
      <c r="H39" s="32">
        <v>10966520</v>
      </c>
      <c r="I39" s="35">
        <v>15665654</v>
      </c>
      <c r="J39" s="36">
        <v>4611969</v>
      </c>
      <c r="K39" s="34">
        <v>4922674</v>
      </c>
      <c r="L39" s="32">
        <v>5218073</v>
      </c>
    </row>
    <row r="40" spans="1:12" ht="12.75">
      <c r="A40" s="28" t="s">
        <v>56</v>
      </c>
      <c r="B40" s="37"/>
      <c r="C40" s="63">
        <v>-271360</v>
      </c>
      <c r="D40" s="4">
        <v>-171798609</v>
      </c>
      <c r="E40" s="7">
        <v>339140382</v>
      </c>
      <c r="F40" s="64">
        <v>40000000</v>
      </c>
      <c r="G40" s="65">
        <v>52755840</v>
      </c>
      <c r="H40" s="66">
        <v>52755840</v>
      </c>
      <c r="I40" s="10">
        <v>118082688</v>
      </c>
      <c r="J40" s="67">
        <v>96200000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-2629118019</v>
      </c>
      <c r="D41" s="69">
        <f aca="true" t="shared" si="3" ref="D41:L41">SUM(D37:D40)</f>
        <v>-1836860042</v>
      </c>
      <c r="E41" s="70">
        <f t="shared" si="3"/>
        <v>-323171221</v>
      </c>
      <c r="F41" s="71">
        <f t="shared" si="3"/>
        <v>1051511627</v>
      </c>
      <c r="G41" s="69">
        <f t="shared" si="3"/>
        <v>178963390</v>
      </c>
      <c r="H41" s="70">
        <f t="shared" si="3"/>
        <v>178963390</v>
      </c>
      <c r="I41" s="72">
        <f t="shared" si="3"/>
        <v>-1045993319</v>
      </c>
      <c r="J41" s="73">
        <f t="shared" si="3"/>
        <v>-1782827824</v>
      </c>
      <c r="K41" s="69">
        <f t="shared" si="3"/>
        <v>-1311817601</v>
      </c>
      <c r="L41" s="70">
        <f t="shared" si="3"/>
        <v>-1490714293</v>
      </c>
    </row>
    <row r="42" spans="1:12" ht="12.75">
      <c r="A42" s="28" t="s">
        <v>58</v>
      </c>
      <c r="B42" s="37"/>
      <c r="C42" s="63">
        <v>-4287372</v>
      </c>
      <c r="D42" s="63">
        <v>-24280825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-2624830647</v>
      </c>
      <c r="D43" s="79">
        <f aca="true" t="shared" si="4" ref="D43:L43">+D41-D42</f>
        <v>-1812579217</v>
      </c>
      <c r="E43" s="80">
        <f t="shared" si="4"/>
        <v>-323171221</v>
      </c>
      <c r="F43" s="81">
        <f t="shared" si="4"/>
        <v>1051511627</v>
      </c>
      <c r="G43" s="79">
        <f t="shared" si="4"/>
        <v>178963390</v>
      </c>
      <c r="H43" s="80">
        <f t="shared" si="4"/>
        <v>178963390</v>
      </c>
      <c r="I43" s="82">
        <f t="shared" si="4"/>
        <v>-1045993319</v>
      </c>
      <c r="J43" s="83">
        <f t="shared" si="4"/>
        <v>-1782827824</v>
      </c>
      <c r="K43" s="79">
        <f t="shared" si="4"/>
        <v>-1311817601</v>
      </c>
      <c r="L43" s="80">
        <f t="shared" si="4"/>
        <v>-1490714293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-2624830647</v>
      </c>
      <c r="D45" s="69">
        <f aca="true" t="shared" si="5" ref="D45:L45">SUM(D43:D44)</f>
        <v>-1812579217</v>
      </c>
      <c r="E45" s="70">
        <f t="shared" si="5"/>
        <v>-323171221</v>
      </c>
      <c r="F45" s="71">
        <f t="shared" si="5"/>
        <v>1051511627</v>
      </c>
      <c r="G45" s="69">
        <f t="shared" si="5"/>
        <v>178963390</v>
      </c>
      <c r="H45" s="70">
        <f t="shared" si="5"/>
        <v>178963390</v>
      </c>
      <c r="I45" s="72">
        <f t="shared" si="5"/>
        <v>-1045993319</v>
      </c>
      <c r="J45" s="73">
        <f t="shared" si="5"/>
        <v>-1782827824</v>
      </c>
      <c r="K45" s="69">
        <f t="shared" si="5"/>
        <v>-1311817601</v>
      </c>
      <c r="L45" s="70">
        <f t="shared" si="5"/>
        <v>-1490714293</v>
      </c>
    </row>
    <row r="46" spans="1:12" ht="12.75">
      <c r="A46" s="85" t="s">
        <v>62</v>
      </c>
      <c r="B46" s="37" t="s">
        <v>63</v>
      </c>
      <c r="C46" s="63">
        <v>5576811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-2619253836</v>
      </c>
      <c r="D47" s="89">
        <f aca="true" t="shared" si="6" ref="D47:L47">SUM(D45:D46)</f>
        <v>-1812579217</v>
      </c>
      <c r="E47" s="90">
        <f t="shared" si="6"/>
        <v>-323171221</v>
      </c>
      <c r="F47" s="91">
        <f t="shared" si="6"/>
        <v>1051511627</v>
      </c>
      <c r="G47" s="89">
        <f t="shared" si="6"/>
        <v>178963390</v>
      </c>
      <c r="H47" s="92">
        <f t="shared" si="6"/>
        <v>178963390</v>
      </c>
      <c r="I47" s="93">
        <f t="shared" si="6"/>
        <v>-1045993319</v>
      </c>
      <c r="J47" s="94">
        <f t="shared" si="6"/>
        <v>-1782827824</v>
      </c>
      <c r="K47" s="89">
        <f t="shared" si="6"/>
        <v>-1311817601</v>
      </c>
      <c r="L47" s="95">
        <f t="shared" si="6"/>
        <v>-1490714293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262455047</v>
      </c>
      <c r="D5" s="4">
        <v>279795592</v>
      </c>
      <c r="E5" s="5">
        <v>299211630</v>
      </c>
      <c r="F5" s="6">
        <v>294052540</v>
      </c>
      <c r="G5" s="4">
        <v>294052540</v>
      </c>
      <c r="H5" s="7">
        <v>294052540</v>
      </c>
      <c r="I5" s="8">
        <v>376085167</v>
      </c>
      <c r="J5" s="6">
        <v>311695687</v>
      </c>
      <c r="K5" s="4">
        <v>328527253</v>
      </c>
      <c r="L5" s="7">
        <v>346267723</v>
      </c>
    </row>
    <row r="6" spans="1:12" ht="12.75">
      <c r="A6" s="28" t="s">
        <v>22</v>
      </c>
      <c r="B6" s="29" t="s">
        <v>21</v>
      </c>
      <c r="C6" s="4">
        <v>414497712</v>
      </c>
      <c r="D6" s="4">
        <v>470762229</v>
      </c>
      <c r="E6" s="7">
        <v>579597713</v>
      </c>
      <c r="F6" s="9">
        <v>673476058</v>
      </c>
      <c r="G6" s="4">
        <v>673476058</v>
      </c>
      <c r="H6" s="7">
        <v>673476058</v>
      </c>
      <c r="I6" s="30">
        <v>571939711</v>
      </c>
      <c r="J6" s="9">
        <v>761499379</v>
      </c>
      <c r="K6" s="4">
        <v>802620346</v>
      </c>
      <c r="L6" s="7">
        <v>845961845</v>
      </c>
    </row>
    <row r="7" spans="1:12" ht="12.75">
      <c r="A7" s="31" t="s">
        <v>23</v>
      </c>
      <c r="B7" s="29" t="s">
        <v>21</v>
      </c>
      <c r="C7" s="4">
        <v>322440413</v>
      </c>
      <c r="D7" s="4">
        <v>342295037</v>
      </c>
      <c r="E7" s="7">
        <v>309349677</v>
      </c>
      <c r="F7" s="9">
        <v>361259659</v>
      </c>
      <c r="G7" s="4">
        <v>361259659</v>
      </c>
      <c r="H7" s="7">
        <v>361259659</v>
      </c>
      <c r="I7" s="10">
        <v>327134980</v>
      </c>
      <c r="J7" s="9">
        <v>359182759</v>
      </c>
      <c r="K7" s="4">
        <v>378578628</v>
      </c>
      <c r="L7" s="7">
        <v>399021874</v>
      </c>
    </row>
    <row r="8" spans="1:12" ht="12.75">
      <c r="A8" s="31" t="s">
        <v>24</v>
      </c>
      <c r="B8" s="29" t="s">
        <v>21</v>
      </c>
      <c r="C8" s="4">
        <v>128256386</v>
      </c>
      <c r="D8" s="4">
        <v>149194731</v>
      </c>
      <c r="E8" s="7">
        <v>139299150</v>
      </c>
      <c r="F8" s="9">
        <v>155578326</v>
      </c>
      <c r="G8" s="4">
        <v>155578326</v>
      </c>
      <c r="H8" s="7">
        <v>155578326</v>
      </c>
      <c r="I8" s="10">
        <v>141624521</v>
      </c>
      <c r="J8" s="9">
        <v>153036786</v>
      </c>
      <c r="K8" s="4">
        <v>161300772</v>
      </c>
      <c r="L8" s="7">
        <v>170011014</v>
      </c>
    </row>
    <row r="9" spans="1:12" ht="12.75">
      <c r="A9" s="31" t="s">
        <v>25</v>
      </c>
      <c r="B9" s="29" t="s">
        <v>21</v>
      </c>
      <c r="C9" s="4">
        <v>78928071</v>
      </c>
      <c r="D9" s="4">
        <v>93709261</v>
      </c>
      <c r="E9" s="32">
        <v>84114935</v>
      </c>
      <c r="F9" s="33">
        <v>88430380</v>
      </c>
      <c r="G9" s="34">
        <v>88430380</v>
      </c>
      <c r="H9" s="32">
        <v>88430380</v>
      </c>
      <c r="I9" s="35">
        <v>86555799</v>
      </c>
      <c r="J9" s="36">
        <v>90351622</v>
      </c>
      <c r="K9" s="34">
        <v>95230609</v>
      </c>
      <c r="L9" s="32">
        <v>100373062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9117277</v>
      </c>
      <c r="D11" s="4">
        <v>12969471</v>
      </c>
      <c r="E11" s="7">
        <v>13457760</v>
      </c>
      <c r="F11" s="9">
        <v>21060000</v>
      </c>
      <c r="G11" s="4">
        <v>21060000</v>
      </c>
      <c r="H11" s="7">
        <v>21060000</v>
      </c>
      <c r="I11" s="10">
        <v>15366401</v>
      </c>
      <c r="J11" s="9">
        <v>22323600</v>
      </c>
      <c r="K11" s="4">
        <v>23529074</v>
      </c>
      <c r="L11" s="7">
        <v>24799644</v>
      </c>
    </row>
    <row r="12" spans="1:12" ht="12.75">
      <c r="A12" s="28" t="s">
        <v>27</v>
      </c>
      <c r="B12" s="37"/>
      <c r="C12" s="4">
        <v>3230005</v>
      </c>
      <c r="D12" s="4">
        <v>2207220</v>
      </c>
      <c r="E12" s="7">
        <v>1516387</v>
      </c>
      <c r="F12" s="9">
        <v>3639279</v>
      </c>
      <c r="G12" s="4">
        <v>3639279</v>
      </c>
      <c r="H12" s="7">
        <v>3639279</v>
      </c>
      <c r="I12" s="10">
        <v>1470671</v>
      </c>
      <c r="J12" s="9">
        <v>3857634</v>
      </c>
      <c r="K12" s="4">
        <v>4065946</v>
      </c>
      <c r="L12" s="7">
        <v>4285508</v>
      </c>
    </row>
    <row r="13" spans="1:12" ht="12.75">
      <c r="A13" s="28" t="s">
        <v>28</v>
      </c>
      <c r="B13" s="37"/>
      <c r="C13" s="4">
        <v>123872104</v>
      </c>
      <c r="D13" s="4">
        <v>152128771</v>
      </c>
      <c r="E13" s="7">
        <v>177971191</v>
      </c>
      <c r="F13" s="9">
        <v>135683948</v>
      </c>
      <c r="G13" s="4">
        <v>135683948</v>
      </c>
      <c r="H13" s="7">
        <v>135683948</v>
      </c>
      <c r="I13" s="10">
        <v>204821914</v>
      </c>
      <c r="J13" s="9">
        <v>143824985</v>
      </c>
      <c r="K13" s="4">
        <v>151591534</v>
      </c>
      <c r="L13" s="7">
        <v>159777476</v>
      </c>
    </row>
    <row r="14" spans="1:12" ht="12.75">
      <c r="A14" s="28" t="s">
        <v>29</v>
      </c>
      <c r="B14" s="37"/>
      <c r="C14" s="4">
        <v>17251</v>
      </c>
      <c r="D14" s="4">
        <v>14033</v>
      </c>
      <c r="E14" s="7">
        <v>17952</v>
      </c>
      <c r="F14" s="9">
        <v>20304</v>
      </c>
      <c r="G14" s="4">
        <v>20304</v>
      </c>
      <c r="H14" s="7">
        <v>20304</v>
      </c>
      <c r="I14" s="10">
        <v>20400</v>
      </c>
      <c r="J14" s="9">
        <v>21522</v>
      </c>
      <c r="K14" s="4">
        <v>22684</v>
      </c>
      <c r="L14" s="7">
        <v>23909</v>
      </c>
    </row>
    <row r="15" spans="1:12" ht="12.75">
      <c r="A15" s="28" t="s">
        <v>30</v>
      </c>
      <c r="B15" s="37"/>
      <c r="C15" s="4">
        <v>11207303</v>
      </c>
      <c r="D15" s="4">
        <v>6967099</v>
      </c>
      <c r="E15" s="7">
        <v>10525221</v>
      </c>
      <c r="F15" s="9">
        <v>21135482</v>
      </c>
      <c r="G15" s="4">
        <v>21135482</v>
      </c>
      <c r="H15" s="7">
        <v>21135482</v>
      </c>
      <c r="I15" s="10">
        <v>8877832</v>
      </c>
      <c r="J15" s="9">
        <v>22403611</v>
      </c>
      <c r="K15" s="4">
        <v>23613406</v>
      </c>
      <c r="L15" s="7">
        <v>24888530</v>
      </c>
    </row>
    <row r="16" spans="1:12" ht="12.75">
      <c r="A16" s="28" t="s">
        <v>31</v>
      </c>
      <c r="B16" s="37"/>
      <c r="C16" s="4">
        <v>67371</v>
      </c>
      <c r="D16" s="4">
        <v>79752</v>
      </c>
      <c r="E16" s="7">
        <v>116661</v>
      </c>
      <c r="F16" s="9">
        <v>0</v>
      </c>
      <c r="G16" s="4">
        <v>0</v>
      </c>
      <c r="H16" s="7">
        <v>0</v>
      </c>
      <c r="I16" s="10">
        <v>129382</v>
      </c>
      <c r="J16" s="9">
        <v>80011</v>
      </c>
      <c r="K16" s="4">
        <v>84332</v>
      </c>
      <c r="L16" s="7">
        <v>88886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410415987</v>
      </c>
      <c r="D18" s="4">
        <v>391991800</v>
      </c>
      <c r="E18" s="7">
        <v>398240175</v>
      </c>
      <c r="F18" s="9">
        <v>461252000</v>
      </c>
      <c r="G18" s="4">
        <v>461252000</v>
      </c>
      <c r="H18" s="7">
        <v>461252000</v>
      </c>
      <c r="I18" s="10">
        <v>462252000</v>
      </c>
      <c r="J18" s="9">
        <v>513333000</v>
      </c>
      <c r="K18" s="4">
        <v>549342000</v>
      </c>
      <c r="L18" s="7">
        <v>594264000</v>
      </c>
    </row>
    <row r="19" spans="1:12" ht="12.75">
      <c r="A19" s="28" t="s">
        <v>34</v>
      </c>
      <c r="B19" s="37" t="s">
        <v>21</v>
      </c>
      <c r="C19" s="4">
        <v>79157099</v>
      </c>
      <c r="D19" s="4">
        <v>31592612</v>
      </c>
      <c r="E19" s="32">
        <v>17564640</v>
      </c>
      <c r="F19" s="33">
        <v>224710174</v>
      </c>
      <c r="G19" s="34">
        <v>224710174</v>
      </c>
      <c r="H19" s="32">
        <v>224710174</v>
      </c>
      <c r="I19" s="35">
        <v>52970904</v>
      </c>
      <c r="J19" s="36">
        <v>238192789</v>
      </c>
      <c r="K19" s="34">
        <v>251055198</v>
      </c>
      <c r="L19" s="32">
        <v>264612185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1576152</v>
      </c>
      <c r="F20" s="9">
        <v>50000000</v>
      </c>
      <c r="G20" s="4">
        <v>50000000</v>
      </c>
      <c r="H20" s="38">
        <v>50000000</v>
      </c>
      <c r="I20" s="10">
        <v>0</v>
      </c>
      <c r="J20" s="9">
        <v>53000000</v>
      </c>
      <c r="K20" s="4">
        <v>55862000</v>
      </c>
      <c r="L20" s="7">
        <v>58878548</v>
      </c>
    </row>
    <row r="21" spans="1:12" ht="20.25">
      <c r="A21" s="39" t="s">
        <v>36</v>
      </c>
      <c r="B21" s="40"/>
      <c r="C21" s="41">
        <f aca="true" t="shared" si="0" ref="C21:L21">SUM(C5:C20)</f>
        <v>1843662026</v>
      </c>
      <c r="D21" s="41">
        <f t="shared" si="0"/>
        <v>1933707608</v>
      </c>
      <c r="E21" s="42">
        <f t="shared" si="0"/>
        <v>2032559244</v>
      </c>
      <c r="F21" s="43">
        <f t="shared" si="0"/>
        <v>2490298150</v>
      </c>
      <c r="G21" s="41">
        <f t="shared" si="0"/>
        <v>2490298150</v>
      </c>
      <c r="H21" s="44">
        <f t="shared" si="0"/>
        <v>2490298150</v>
      </c>
      <c r="I21" s="45">
        <f t="shared" si="0"/>
        <v>2249249682</v>
      </c>
      <c r="J21" s="46">
        <f t="shared" si="0"/>
        <v>2672803385</v>
      </c>
      <c r="K21" s="41">
        <f t="shared" si="0"/>
        <v>2825423782</v>
      </c>
      <c r="L21" s="42">
        <f t="shared" si="0"/>
        <v>2993254204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611810850</v>
      </c>
      <c r="D24" s="4">
        <v>654633722</v>
      </c>
      <c r="E24" s="7">
        <v>663057537</v>
      </c>
      <c r="F24" s="8">
        <v>739105674</v>
      </c>
      <c r="G24" s="4">
        <v>739105575</v>
      </c>
      <c r="H24" s="30">
        <v>739105575</v>
      </c>
      <c r="I24" s="10">
        <v>707492395</v>
      </c>
      <c r="J24" s="9">
        <v>785036022</v>
      </c>
      <c r="K24" s="4">
        <v>827427964</v>
      </c>
      <c r="L24" s="7">
        <v>872109081</v>
      </c>
    </row>
    <row r="25" spans="1:12" ht="12.75">
      <c r="A25" s="31" t="s">
        <v>39</v>
      </c>
      <c r="B25" s="29"/>
      <c r="C25" s="4">
        <v>27190642</v>
      </c>
      <c r="D25" s="4">
        <v>28791000</v>
      </c>
      <c r="E25" s="7">
        <v>29891020</v>
      </c>
      <c r="F25" s="9">
        <v>24358507</v>
      </c>
      <c r="G25" s="4">
        <v>24358507</v>
      </c>
      <c r="H25" s="7">
        <v>24358507</v>
      </c>
      <c r="I25" s="10">
        <v>31770599</v>
      </c>
      <c r="J25" s="9">
        <v>33753672</v>
      </c>
      <c r="K25" s="4">
        <v>35576370</v>
      </c>
      <c r="L25" s="7">
        <v>37497493</v>
      </c>
    </row>
    <row r="26" spans="1:12" ht="12.75">
      <c r="A26" s="31" t="s">
        <v>40</v>
      </c>
      <c r="B26" s="29" t="s">
        <v>41</v>
      </c>
      <c r="C26" s="4">
        <v>642251730</v>
      </c>
      <c r="D26" s="4">
        <v>492051500</v>
      </c>
      <c r="E26" s="7">
        <v>524615299</v>
      </c>
      <c r="F26" s="9">
        <v>142020000</v>
      </c>
      <c r="G26" s="4">
        <v>142020000</v>
      </c>
      <c r="H26" s="7">
        <v>142020000</v>
      </c>
      <c r="I26" s="10">
        <v>614021014</v>
      </c>
      <c r="J26" s="9">
        <v>551895295</v>
      </c>
      <c r="K26" s="4">
        <v>150000000</v>
      </c>
      <c r="L26" s="7">
        <v>150000000</v>
      </c>
    </row>
    <row r="27" spans="1:12" ht="12.75">
      <c r="A27" s="31" t="s">
        <v>42</v>
      </c>
      <c r="B27" s="29" t="s">
        <v>21</v>
      </c>
      <c r="C27" s="4">
        <v>207909516</v>
      </c>
      <c r="D27" s="4">
        <v>210957232</v>
      </c>
      <c r="E27" s="7">
        <v>227724474</v>
      </c>
      <c r="F27" s="8">
        <v>136000000</v>
      </c>
      <c r="G27" s="4">
        <v>136000000</v>
      </c>
      <c r="H27" s="30">
        <v>136000000</v>
      </c>
      <c r="I27" s="10">
        <v>526952678</v>
      </c>
      <c r="J27" s="9">
        <v>216298126</v>
      </c>
      <c r="K27" s="4">
        <v>227978225</v>
      </c>
      <c r="L27" s="7">
        <v>240289049</v>
      </c>
    </row>
    <row r="28" spans="1:12" ht="12.75">
      <c r="A28" s="31" t="s">
        <v>43</v>
      </c>
      <c r="B28" s="29"/>
      <c r="C28" s="4">
        <v>119574046</v>
      </c>
      <c r="D28" s="4">
        <v>225560705</v>
      </c>
      <c r="E28" s="7">
        <v>159561395</v>
      </c>
      <c r="F28" s="9">
        <v>133864802</v>
      </c>
      <c r="G28" s="4">
        <v>133864802</v>
      </c>
      <c r="H28" s="7">
        <v>133864802</v>
      </c>
      <c r="I28" s="10">
        <v>280799598</v>
      </c>
      <c r="J28" s="9">
        <v>140825772</v>
      </c>
      <c r="K28" s="4">
        <v>148430363</v>
      </c>
      <c r="L28" s="7">
        <v>156445603</v>
      </c>
    </row>
    <row r="29" spans="1:12" ht="12.75">
      <c r="A29" s="31" t="s">
        <v>44</v>
      </c>
      <c r="B29" s="29" t="s">
        <v>21</v>
      </c>
      <c r="C29" s="4">
        <v>854953164</v>
      </c>
      <c r="D29" s="4">
        <v>893422074</v>
      </c>
      <c r="E29" s="7">
        <v>953163867</v>
      </c>
      <c r="F29" s="8">
        <v>921204731</v>
      </c>
      <c r="G29" s="4">
        <v>737494917</v>
      </c>
      <c r="H29" s="30">
        <v>737494917</v>
      </c>
      <c r="I29" s="10">
        <v>1052109336</v>
      </c>
      <c r="J29" s="9">
        <v>1028643354</v>
      </c>
      <c r="K29" s="4">
        <v>1084190095</v>
      </c>
      <c r="L29" s="7">
        <v>1142736361</v>
      </c>
    </row>
    <row r="30" spans="1:12" ht="12.75">
      <c r="A30" s="31" t="s">
        <v>45</v>
      </c>
      <c r="B30" s="29" t="s">
        <v>46</v>
      </c>
      <c r="C30" s="4">
        <v>39768465</v>
      </c>
      <c r="D30" s="4">
        <v>71864414</v>
      </c>
      <c r="E30" s="7">
        <v>6994931</v>
      </c>
      <c r="F30" s="9">
        <v>122507529</v>
      </c>
      <c r="G30" s="4">
        <v>126120811</v>
      </c>
      <c r="H30" s="7">
        <v>126120811</v>
      </c>
      <c r="I30" s="10">
        <v>66499540</v>
      </c>
      <c r="J30" s="9">
        <v>132679092</v>
      </c>
      <c r="K30" s="4">
        <v>139843762</v>
      </c>
      <c r="L30" s="7">
        <v>147395327</v>
      </c>
    </row>
    <row r="31" spans="1:12" ht="12.75">
      <c r="A31" s="31" t="s">
        <v>47</v>
      </c>
      <c r="B31" s="29"/>
      <c r="C31" s="4">
        <v>110460829</v>
      </c>
      <c r="D31" s="4">
        <v>169724997</v>
      </c>
      <c r="E31" s="7">
        <v>268278902</v>
      </c>
      <c r="F31" s="8">
        <v>104067656</v>
      </c>
      <c r="G31" s="4">
        <v>228331803</v>
      </c>
      <c r="H31" s="30">
        <v>228331803</v>
      </c>
      <c r="I31" s="10">
        <v>426754287</v>
      </c>
      <c r="J31" s="9">
        <v>215869319</v>
      </c>
      <c r="K31" s="4">
        <v>114877466</v>
      </c>
      <c r="L31" s="7">
        <v>141080841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634825</v>
      </c>
      <c r="F32" s="9">
        <v>0</v>
      </c>
      <c r="G32" s="4">
        <v>0</v>
      </c>
      <c r="H32" s="7">
        <v>0</v>
      </c>
      <c r="I32" s="10">
        <v>0</v>
      </c>
      <c r="J32" s="9">
        <v>2000000</v>
      </c>
      <c r="K32" s="4">
        <v>2108000</v>
      </c>
      <c r="L32" s="7">
        <v>2221832</v>
      </c>
    </row>
    <row r="33" spans="1:12" ht="12.75">
      <c r="A33" s="31" t="s">
        <v>48</v>
      </c>
      <c r="B33" s="29" t="s">
        <v>49</v>
      </c>
      <c r="C33" s="4">
        <v>158082254</v>
      </c>
      <c r="D33" s="4">
        <v>208030715</v>
      </c>
      <c r="E33" s="7">
        <v>166546475</v>
      </c>
      <c r="F33" s="8">
        <v>92307395</v>
      </c>
      <c r="G33" s="4">
        <v>148139879</v>
      </c>
      <c r="H33" s="7">
        <v>148139879</v>
      </c>
      <c r="I33" s="10">
        <v>197969061</v>
      </c>
      <c r="J33" s="9">
        <v>139215861</v>
      </c>
      <c r="K33" s="4">
        <v>81370273</v>
      </c>
      <c r="L33" s="7">
        <v>85764272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2772001496</v>
      </c>
      <c r="D35" s="41">
        <f aca="true" t="shared" si="1" ref="D35:L35">SUM(D24:D34)</f>
        <v>2955036359</v>
      </c>
      <c r="E35" s="42">
        <f t="shared" si="1"/>
        <v>3000468725</v>
      </c>
      <c r="F35" s="43">
        <f t="shared" si="1"/>
        <v>2415436294</v>
      </c>
      <c r="G35" s="41">
        <f t="shared" si="1"/>
        <v>2415436294</v>
      </c>
      <c r="H35" s="42">
        <f t="shared" si="1"/>
        <v>2415436294</v>
      </c>
      <c r="I35" s="45">
        <f t="shared" si="1"/>
        <v>3904368508</v>
      </c>
      <c r="J35" s="46">
        <f t="shared" si="1"/>
        <v>3246216513</v>
      </c>
      <c r="K35" s="41">
        <f t="shared" si="1"/>
        <v>2811802518</v>
      </c>
      <c r="L35" s="42">
        <f t="shared" si="1"/>
        <v>2975539859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-928339470</v>
      </c>
      <c r="D37" s="57">
        <f aca="true" t="shared" si="2" ref="D37:L37">+D21-D35</f>
        <v>-1021328751</v>
      </c>
      <c r="E37" s="58">
        <f t="shared" si="2"/>
        <v>-967909481</v>
      </c>
      <c r="F37" s="59">
        <f t="shared" si="2"/>
        <v>74861856</v>
      </c>
      <c r="G37" s="57">
        <f t="shared" si="2"/>
        <v>74861856</v>
      </c>
      <c r="H37" s="58">
        <f t="shared" si="2"/>
        <v>74861856</v>
      </c>
      <c r="I37" s="60">
        <f t="shared" si="2"/>
        <v>-1655118826</v>
      </c>
      <c r="J37" s="61">
        <f t="shared" si="2"/>
        <v>-573413128</v>
      </c>
      <c r="K37" s="57">
        <f t="shared" si="2"/>
        <v>13621264</v>
      </c>
      <c r="L37" s="58">
        <f t="shared" si="2"/>
        <v>17714345</v>
      </c>
    </row>
    <row r="38" spans="1:12" ht="21" customHeight="1">
      <c r="A38" s="62" t="s">
        <v>53</v>
      </c>
      <c r="B38" s="37" t="s">
        <v>54</v>
      </c>
      <c r="C38" s="4">
        <v>117246706</v>
      </c>
      <c r="D38" s="4">
        <v>113363000</v>
      </c>
      <c r="E38" s="7">
        <v>5694658</v>
      </c>
      <c r="F38" s="9">
        <v>163406000</v>
      </c>
      <c r="G38" s="4">
        <v>163406000</v>
      </c>
      <c r="H38" s="7">
        <v>163406000</v>
      </c>
      <c r="I38" s="10">
        <v>151382785</v>
      </c>
      <c r="J38" s="9">
        <v>170615000</v>
      </c>
      <c r="K38" s="4">
        <v>167355000</v>
      </c>
      <c r="L38" s="7">
        <v>167611000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-209300121</v>
      </c>
      <c r="E40" s="7">
        <v>136216000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-811092764</v>
      </c>
      <c r="D41" s="69">
        <f aca="true" t="shared" si="3" ref="D41:L41">SUM(D37:D40)</f>
        <v>-1117265872</v>
      </c>
      <c r="E41" s="70">
        <f t="shared" si="3"/>
        <v>-825998823</v>
      </c>
      <c r="F41" s="71">
        <f t="shared" si="3"/>
        <v>238267856</v>
      </c>
      <c r="G41" s="69">
        <f t="shared" si="3"/>
        <v>238267856</v>
      </c>
      <c r="H41" s="70">
        <f t="shared" si="3"/>
        <v>238267856</v>
      </c>
      <c r="I41" s="72">
        <f t="shared" si="3"/>
        <v>-1503736041</v>
      </c>
      <c r="J41" s="73">
        <f t="shared" si="3"/>
        <v>-402798128</v>
      </c>
      <c r="K41" s="69">
        <f t="shared" si="3"/>
        <v>180976264</v>
      </c>
      <c r="L41" s="70">
        <f t="shared" si="3"/>
        <v>185325345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-811092764</v>
      </c>
      <c r="D43" s="79">
        <f aca="true" t="shared" si="4" ref="D43:L43">+D41-D42</f>
        <v>-1117265872</v>
      </c>
      <c r="E43" s="80">
        <f t="shared" si="4"/>
        <v>-825998823</v>
      </c>
      <c r="F43" s="81">
        <f t="shared" si="4"/>
        <v>238267856</v>
      </c>
      <c r="G43" s="79">
        <f t="shared" si="4"/>
        <v>238267856</v>
      </c>
      <c r="H43" s="80">
        <f t="shared" si="4"/>
        <v>238267856</v>
      </c>
      <c r="I43" s="82">
        <f t="shared" si="4"/>
        <v>-1503736041</v>
      </c>
      <c r="J43" s="83">
        <f t="shared" si="4"/>
        <v>-402798128</v>
      </c>
      <c r="K43" s="79">
        <f t="shared" si="4"/>
        <v>180976264</v>
      </c>
      <c r="L43" s="80">
        <f t="shared" si="4"/>
        <v>185325345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-811092764</v>
      </c>
      <c r="D45" s="69">
        <f aca="true" t="shared" si="5" ref="D45:L45">SUM(D43:D44)</f>
        <v>-1117265872</v>
      </c>
      <c r="E45" s="70">
        <f t="shared" si="5"/>
        <v>-825998823</v>
      </c>
      <c r="F45" s="71">
        <f t="shared" si="5"/>
        <v>238267856</v>
      </c>
      <c r="G45" s="69">
        <f t="shared" si="5"/>
        <v>238267856</v>
      </c>
      <c r="H45" s="70">
        <f t="shared" si="5"/>
        <v>238267856</v>
      </c>
      <c r="I45" s="72">
        <f t="shared" si="5"/>
        <v>-1503736041</v>
      </c>
      <c r="J45" s="73">
        <f t="shared" si="5"/>
        <v>-402798128</v>
      </c>
      <c r="K45" s="69">
        <f t="shared" si="5"/>
        <v>180976264</v>
      </c>
      <c r="L45" s="70">
        <f t="shared" si="5"/>
        <v>185325345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-811092764</v>
      </c>
      <c r="D47" s="89">
        <f aca="true" t="shared" si="6" ref="D47:L47">SUM(D45:D46)</f>
        <v>-1117265872</v>
      </c>
      <c r="E47" s="90">
        <f t="shared" si="6"/>
        <v>-825998823</v>
      </c>
      <c r="F47" s="91">
        <f t="shared" si="6"/>
        <v>238267856</v>
      </c>
      <c r="G47" s="89">
        <f t="shared" si="6"/>
        <v>238267856</v>
      </c>
      <c r="H47" s="92">
        <f t="shared" si="6"/>
        <v>238267856</v>
      </c>
      <c r="I47" s="93">
        <f t="shared" si="6"/>
        <v>-1503736041</v>
      </c>
      <c r="J47" s="94">
        <f t="shared" si="6"/>
        <v>-402798128</v>
      </c>
      <c r="K47" s="89">
        <f t="shared" si="6"/>
        <v>180976264</v>
      </c>
      <c r="L47" s="95">
        <f t="shared" si="6"/>
        <v>185325345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19930078</v>
      </c>
      <c r="D5" s="4">
        <v>19944537</v>
      </c>
      <c r="E5" s="5">
        <v>-19490983</v>
      </c>
      <c r="F5" s="6">
        <v>22685555</v>
      </c>
      <c r="G5" s="4">
        <v>22459622</v>
      </c>
      <c r="H5" s="7">
        <v>22459622</v>
      </c>
      <c r="I5" s="8">
        <v>16849817</v>
      </c>
      <c r="J5" s="6">
        <v>21167000</v>
      </c>
      <c r="K5" s="4">
        <v>24046689</v>
      </c>
      <c r="L5" s="7">
        <v>25489490</v>
      </c>
    </row>
    <row r="6" spans="1:12" ht="12.75">
      <c r="A6" s="28" t="s">
        <v>22</v>
      </c>
      <c r="B6" s="29" t="s">
        <v>21</v>
      </c>
      <c r="C6" s="4">
        <v>72887116</v>
      </c>
      <c r="D6" s="4">
        <v>84297789</v>
      </c>
      <c r="E6" s="7">
        <v>-70732512</v>
      </c>
      <c r="F6" s="9">
        <v>81973970</v>
      </c>
      <c r="G6" s="4">
        <v>80753808</v>
      </c>
      <c r="H6" s="7">
        <v>80753808</v>
      </c>
      <c r="I6" s="30">
        <v>59461256</v>
      </c>
      <c r="J6" s="9">
        <v>84496000</v>
      </c>
      <c r="K6" s="4">
        <v>94739588</v>
      </c>
      <c r="L6" s="7">
        <v>100423964</v>
      </c>
    </row>
    <row r="7" spans="1:12" ht="12.75">
      <c r="A7" s="31" t="s">
        <v>23</v>
      </c>
      <c r="B7" s="29" t="s">
        <v>21</v>
      </c>
      <c r="C7" s="4">
        <v>41094873</v>
      </c>
      <c r="D7" s="4">
        <v>43006481</v>
      </c>
      <c r="E7" s="7">
        <v>-39664686</v>
      </c>
      <c r="F7" s="9">
        <v>46113800</v>
      </c>
      <c r="G7" s="4">
        <v>42389617</v>
      </c>
      <c r="H7" s="7">
        <v>42389617</v>
      </c>
      <c r="I7" s="10">
        <v>31857364</v>
      </c>
      <c r="J7" s="9">
        <v>54917997</v>
      </c>
      <c r="K7" s="4">
        <v>52979118</v>
      </c>
      <c r="L7" s="7">
        <v>56157865</v>
      </c>
    </row>
    <row r="8" spans="1:12" ht="12.75">
      <c r="A8" s="31" t="s">
        <v>24</v>
      </c>
      <c r="B8" s="29" t="s">
        <v>21</v>
      </c>
      <c r="C8" s="4">
        <v>16763206</v>
      </c>
      <c r="D8" s="4">
        <v>16857600</v>
      </c>
      <c r="E8" s="7">
        <v>-16937903</v>
      </c>
      <c r="F8" s="9">
        <v>19664300</v>
      </c>
      <c r="G8" s="4">
        <v>19819475</v>
      </c>
      <c r="H8" s="7">
        <v>19819475</v>
      </c>
      <c r="I8" s="10">
        <v>9518242</v>
      </c>
      <c r="J8" s="9">
        <v>34610000</v>
      </c>
      <c r="K8" s="4">
        <v>20815326</v>
      </c>
      <c r="L8" s="7">
        <v>22064246</v>
      </c>
    </row>
    <row r="9" spans="1:12" ht="12.75">
      <c r="A9" s="31" t="s">
        <v>25</v>
      </c>
      <c r="B9" s="29" t="s">
        <v>21</v>
      </c>
      <c r="C9" s="4">
        <v>16952837</v>
      </c>
      <c r="D9" s="4">
        <v>16597469</v>
      </c>
      <c r="E9" s="32">
        <v>-16278170</v>
      </c>
      <c r="F9" s="33">
        <v>21590550</v>
      </c>
      <c r="G9" s="34">
        <v>7530852</v>
      </c>
      <c r="H9" s="32">
        <v>7530852</v>
      </c>
      <c r="I9" s="35">
        <v>14456553</v>
      </c>
      <c r="J9" s="36">
        <v>22634000</v>
      </c>
      <c r="K9" s="34">
        <v>62940587</v>
      </c>
      <c r="L9" s="32">
        <v>66937023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944741</v>
      </c>
      <c r="D11" s="4">
        <v>504413</v>
      </c>
      <c r="E11" s="7">
        <v>-59798</v>
      </c>
      <c r="F11" s="9">
        <v>591600</v>
      </c>
      <c r="G11" s="4">
        <v>412795</v>
      </c>
      <c r="H11" s="7">
        <v>412795</v>
      </c>
      <c r="I11" s="10">
        <v>331634</v>
      </c>
      <c r="J11" s="9">
        <v>628000</v>
      </c>
      <c r="K11" s="4">
        <v>627096</v>
      </c>
      <c r="L11" s="7">
        <v>664722</v>
      </c>
    </row>
    <row r="12" spans="1:12" ht="12.75">
      <c r="A12" s="28" t="s">
        <v>27</v>
      </c>
      <c r="B12" s="37"/>
      <c r="C12" s="4">
        <v>2365855</v>
      </c>
      <c r="D12" s="4">
        <v>1856360</v>
      </c>
      <c r="E12" s="7">
        <v>-1043553</v>
      </c>
      <c r="F12" s="9">
        <v>1400000</v>
      </c>
      <c r="G12" s="4">
        <v>510360</v>
      </c>
      <c r="H12" s="7">
        <v>510360</v>
      </c>
      <c r="I12" s="10">
        <v>568887</v>
      </c>
      <c r="J12" s="9">
        <v>1200000</v>
      </c>
      <c r="K12" s="4">
        <v>1484000</v>
      </c>
      <c r="L12" s="7">
        <v>1573040</v>
      </c>
    </row>
    <row r="13" spans="1:12" ht="12.75">
      <c r="A13" s="28" t="s">
        <v>28</v>
      </c>
      <c r="B13" s="37"/>
      <c r="C13" s="4">
        <v>17652844</v>
      </c>
      <c r="D13" s="4">
        <v>23662860</v>
      </c>
      <c r="E13" s="7">
        <v>-21359172</v>
      </c>
      <c r="F13" s="9">
        <v>25000000</v>
      </c>
      <c r="G13" s="4">
        <v>28471288</v>
      </c>
      <c r="H13" s="7">
        <v>28471288</v>
      </c>
      <c r="I13" s="10">
        <v>21113483</v>
      </c>
      <c r="J13" s="9">
        <v>26500000</v>
      </c>
      <c r="K13" s="4">
        <v>26500000</v>
      </c>
      <c r="L13" s="7">
        <v>28090000</v>
      </c>
    </row>
    <row r="14" spans="1:12" ht="12.75">
      <c r="A14" s="28" t="s">
        <v>29</v>
      </c>
      <c r="B14" s="37"/>
      <c r="C14" s="4">
        <v>6262</v>
      </c>
      <c r="D14" s="4">
        <v>4751</v>
      </c>
      <c r="E14" s="7">
        <v>0</v>
      </c>
      <c r="F14" s="9">
        <v>5000</v>
      </c>
      <c r="G14" s="4">
        <v>5973</v>
      </c>
      <c r="H14" s="7">
        <v>5973</v>
      </c>
      <c r="I14" s="10">
        <v>3485</v>
      </c>
      <c r="J14" s="9">
        <v>6000</v>
      </c>
      <c r="K14" s="4">
        <v>5300</v>
      </c>
      <c r="L14" s="7">
        <v>5618</v>
      </c>
    </row>
    <row r="15" spans="1:12" ht="12.75">
      <c r="A15" s="28" t="s">
        <v>30</v>
      </c>
      <c r="B15" s="37"/>
      <c r="C15" s="4">
        <v>179692</v>
      </c>
      <c r="D15" s="4">
        <v>180649</v>
      </c>
      <c r="E15" s="7">
        <v>-45941</v>
      </c>
      <c r="F15" s="9">
        <v>54000</v>
      </c>
      <c r="G15" s="4">
        <v>83582</v>
      </c>
      <c r="H15" s="7">
        <v>83582</v>
      </c>
      <c r="I15" s="10">
        <v>64457</v>
      </c>
      <c r="J15" s="9">
        <v>57000</v>
      </c>
      <c r="K15" s="4">
        <v>57240</v>
      </c>
      <c r="L15" s="7">
        <v>60675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-263</v>
      </c>
      <c r="F16" s="9">
        <v>500</v>
      </c>
      <c r="G16" s="4">
        <v>0</v>
      </c>
      <c r="H16" s="7">
        <v>0</v>
      </c>
      <c r="I16" s="10">
        <v>0</v>
      </c>
      <c r="J16" s="9">
        <v>500</v>
      </c>
      <c r="K16" s="4">
        <v>530</v>
      </c>
      <c r="L16" s="7">
        <v>562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300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123516650</v>
      </c>
      <c r="D18" s="4">
        <v>118211967</v>
      </c>
      <c r="E18" s="7">
        <v>-106382182</v>
      </c>
      <c r="F18" s="9">
        <v>121300350</v>
      </c>
      <c r="G18" s="4">
        <v>120976236</v>
      </c>
      <c r="H18" s="7">
        <v>120976236</v>
      </c>
      <c r="I18" s="10">
        <v>112989057</v>
      </c>
      <c r="J18" s="9">
        <v>133521000</v>
      </c>
      <c r="K18" s="4">
        <v>140373000</v>
      </c>
      <c r="L18" s="7">
        <v>149923000</v>
      </c>
    </row>
    <row r="19" spans="1:12" ht="12.75">
      <c r="A19" s="28" t="s">
        <v>34</v>
      </c>
      <c r="B19" s="37" t="s">
        <v>21</v>
      </c>
      <c r="C19" s="4">
        <v>3703564</v>
      </c>
      <c r="D19" s="4">
        <v>35211018</v>
      </c>
      <c r="E19" s="32">
        <v>-5304387</v>
      </c>
      <c r="F19" s="33">
        <v>6095088</v>
      </c>
      <c r="G19" s="34">
        <v>6276049</v>
      </c>
      <c r="H19" s="32">
        <v>6276049</v>
      </c>
      <c r="I19" s="35">
        <v>3699959</v>
      </c>
      <c r="J19" s="36">
        <v>6994850</v>
      </c>
      <c r="K19" s="34">
        <v>6573864</v>
      </c>
      <c r="L19" s="32">
        <v>7004194</v>
      </c>
    </row>
    <row r="20" spans="1:12" ht="12.75">
      <c r="A20" s="28" t="s">
        <v>35</v>
      </c>
      <c r="B20" s="37"/>
      <c r="C20" s="4">
        <v>1006124</v>
      </c>
      <c r="D20" s="4">
        <v>0</v>
      </c>
      <c r="E20" s="7">
        <v>-29471</v>
      </c>
      <c r="F20" s="9">
        <v>0</v>
      </c>
      <c r="G20" s="4">
        <v>307</v>
      </c>
      <c r="H20" s="38">
        <v>307</v>
      </c>
      <c r="I20" s="10">
        <v>179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317003842</v>
      </c>
      <c r="D21" s="41">
        <f t="shared" si="0"/>
        <v>360335894</v>
      </c>
      <c r="E21" s="42">
        <f t="shared" si="0"/>
        <v>-297329021</v>
      </c>
      <c r="F21" s="43">
        <f t="shared" si="0"/>
        <v>346474713</v>
      </c>
      <c r="G21" s="41">
        <f t="shared" si="0"/>
        <v>329689964</v>
      </c>
      <c r="H21" s="44">
        <f t="shared" si="0"/>
        <v>329689964</v>
      </c>
      <c r="I21" s="45">
        <f t="shared" si="0"/>
        <v>270914673</v>
      </c>
      <c r="J21" s="46">
        <f t="shared" si="0"/>
        <v>386732347</v>
      </c>
      <c r="K21" s="41">
        <f t="shared" si="0"/>
        <v>431142338</v>
      </c>
      <c r="L21" s="42">
        <f t="shared" si="0"/>
        <v>458394399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124547100</v>
      </c>
      <c r="D24" s="4">
        <v>133252212</v>
      </c>
      <c r="E24" s="7">
        <v>-124937968</v>
      </c>
      <c r="F24" s="8">
        <v>149697383</v>
      </c>
      <c r="G24" s="4">
        <v>152428902</v>
      </c>
      <c r="H24" s="30">
        <v>152428902</v>
      </c>
      <c r="I24" s="10">
        <v>106371493</v>
      </c>
      <c r="J24" s="9">
        <v>163859706</v>
      </c>
      <c r="K24" s="4">
        <v>158677106</v>
      </c>
      <c r="L24" s="7">
        <v>168197732</v>
      </c>
    </row>
    <row r="25" spans="1:12" ht="12.75">
      <c r="A25" s="31" t="s">
        <v>39</v>
      </c>
      <c r="B25" s="29"/>
      <c r="C25" s="4">
        <v>7577390</v>
      </c>
      <c r="D25" s="4">
        <v>7480200</v>
      </c>
      <c r="E25" s="7">
        <v>-7745727</v>
      </c>
      <c r="F25" s="9">
        <v>8316668</v>
      </c>
      <c r="G25" s="4">
        <v>8736974</v>
      </c>
      <c r="H25" s="7">
        <v>8736974</v>
      </c>
      <c r="I25" s="10">
        <v>6485972</v>
      </c>
      <c r="J25" s="9">
        <v>9304876</v>
      </c>
      <c r="K25" s="4">
        <v>8815668</v>
      </c>
      <c r="L25" s="7">
        <v>9344608</v>
      </c>
    </row>
    <row r="26" spans="1:12" ht="12.75">
      <c r="A26" s="31" t="s">
        <v>40</v>
      </c>
      <c r="B26" s="29" t="s">
        <v>41</v>
      </c>
      <c r="C26" s="4">
        <v>60722075</v>
      </c>
      <c r="D26" s="4">
        <v>91369083</v>
      </c>
      <c r="E26" s="7">
        <v>0</v>
      </c>
      <c r="F26" s="9">
        <v>37500000</v>
      </c>
      <c r="G26" s="4">
        <v>50000000</v>
      </c>
      <c r="H26" s="7">
        <v>50000000</v>
      </c>
      <c r="I26" s="10">
        <v>0</v>
      </c>
      <c r="J26" s="9">
        <v>53250000</v>
      </c>
      <c r="K26" s="4">
        <v>39750000</v>
      </c>
      <c r="L26" s="7">
        <v>42135000</v>
      </c>
    </row>
    <row r="27" spans="1:12" ht="12.75">
      <c r="A27" s="31" t="s">
        <v>42</v>
      </c>
      <c r="B27" s="29" t="s">
        <v>21</v>
      </c>
      <c r="C27" s="4">
        <v>49537277</v>
      </c>
      <c r="D27" s="4">
        <v>50077150</v>
      </c>
      <c r="E27" s="7">
        <v>0</v>
      </c>
      <c r="F27" s="8">
        <v>64952400</v>
      </c>
      <c r="G27" s="4">
        <v>64952400</v>
      </c>
      <c r="H27" s="30">
        <v>64952400</v>
      </c>
      <c r="I27" s="10">
        <v>0</v>
      </c>
      <c r="J27" s="9">
        <v>71095600</v>
      </c>
      <c r="K27" s="4">
        <v>68849544</v>
      </c>
      <c r="L27" s="7">
        <v>72980517</v>
      </c>
    </row>
    <row r="28" spans="1:12" ht="12.75">
      <c r="A28" s="31" t="s">
        <v>43</v>
      </c>
      <c r="B28" s="29"/>
      <c r="C28" s="4">
        <v>26004312</v>
      </c>
      <c r="D28" s="4">
        <v>27895393</v>
      </c>
      <c r="E28" s="7">
        <v>-3413822</v>
      </c>
      <c r="F28" s="9">
        <v>15007000</v>
      </c>
      <c r="G28" s="4">
        <v>5000000</v>
      </c>
      <c r="H28" s="7">
        <v>5000000</v>
      </c>
      <c r="I28" s="10">
        <v>4387219</v>
      </c>
      <c r="J28" s="9">
        <v>5325000</v>
      </c>
      <c r="K28" s="4">
        <v>15907420</v>
      </c>
      <c r="L28" s="7">
        <v>16861865</v>
      </c>
    </row>
    <row r="29" spans="1:12" ht="12.75">
      <c r="A29" s="31" t="s">
        <v>44</v>
      </c>
      <c r="B29" s="29" t="s">
        <v>21</v>
      </c>
      <c r="C29" s="4">
        <v>105155701</v>
      </c>
      <c r="D29" s="4">
        <v>113730101</v>
      </c>
      <c r="E29" s="7">
        <v>-91226787</v>
      </c>
      <c r="F29" s="8">
        <v>72080000</v>
      </c>
      <c r="G29" s="4">
        <v>115980390</v>
      </c>
      <c r="H29" s="30">
        <v>115980390</v>
      </c>
      <c r="I29" s="10">
        <v>61023322</v>
      </c>
      <c r="J29" s="9">
        <v>123519115</v>
      </c>
      <c r="K29" s="4">
        <v>125164800</v>
      </c>
      <c r="L29" s="7">
        <v>132674688</v>
      </c>
    </row>
    <row r="30" spans="1:12" ht="12.75">
      <c r="A30" s="31" t="s">
        <v>45</v>
      </c>
      <c r="B30" s="29" t="s">
        <v>46</v>
      </c>
      <c r="C30" s="4">
        <v>7616182</v>
      </c>
      <c r="D30" s="4">
        <v>25268961</v>
      </c>
      <c r="E30" s="7">
        <v>-2735170</v>
      </c>
      <c r="F30" s="9">
        <v>55804000</v>
      </c>
      <c r="G30" s="4">
        <v>11903145</v>
      </c>
      <c r="H30" s="7">
        <v>11903145</v>
      </c>
      <c r="I30" s="10">
        <v>16406353</v>
      </c>
      <c r="J30" s="9">
        <v>10318850</v>
      </c>
      <c r="K30" s="4">
        <v>10401500</v>
      </c>
      <c r="L30" s="7">
        <v>10990490</v>
      </c>
    </row>
    <row r="31" spans="1:12" ht="12.75">
      <c r="A31" s="31" t="s">
        <v>47</v>
      </c>
      <c r="B31" s="29"/>
      <c r="C31" s="4">
        <v>14010248</v>
      </c>
      <c r="D31" s="4">
        <v>10421265</v>
      </c>
      <c r="E31" s="7">
        <v>-13590467</v>
      </c>
      <c r="F31" s="8">
        <v>27845000</v>
      </c>
      <c r="G31" s="4">
        <v>28622403</v>
      </c>
      <c r="H31" s="30">
        <v>28622403</v>
      </c>
      <c r="I31" s="10">
        <v>10384549</v>
      </c>
      <c r="J31" s="9">
        <v>29297509</v>
      </c>
      <c r="K31" s="4">
        <v>38832794</v>
      </c>
      <c r="L31" s="7">
        <v>40706762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2300000</v>
      </c>
      <c r="G32" s="4">
        <v>2300000</v>
      </c>
      <c r="H32" s="7">
        <v>2300000</v>
      </c>
      <c r="I32" s="10">
        <v>0</v>
      </c>
      <c r="J32" s="9">
        <v>2449500</v>
      </c>
      <c r="K32" s="4">
        <v>2438000</v>
      </c>
      <c r="L32" s="7">
        <v>2584280</v>
      </c>
    </row>
    <row r="33" spans="1:12" ht="12.75">
      <c r="A33" s="31" t="s">
        <v>48</v>
      </c>
      <c r="B33" s="29" t="s">
        <v>49</v>
      </c>
      <c r="C33" s="4">
        <v>24171781</v>
      </c>
      <c r="D33" s="4">
        <v>25634336</v>
      </c>
      <c r="E33" s="7">
        <v>-13618408</v>
      </c>
      <c r="F33" s="8">
        <v>13197211</v>
      </c>
      <c r="G33" s="4">
        <v>15145608</v>
      </c>
      <c r="H33" s="7">
        <v>15145608</v>
      </c>
      <c r="I33" s="10">
        <v>8737592</v>
      </c>
      <c r="J33" s="9">
        <v>15824225</v>
      </c>
      <c r="K33" s="4">
        <v>15366245</v>
      </c>
      <c r="L33" s="7">
        <v>16192220</v>
      </c>
    </row>
    <row r="34" spans="1:12" ht="12.75">
      <c r="A34" s="28" t="s">
        <v>50</v>
      </c>
      <c r="B34" s="37"/>
      <c r="C34" s="4">
        <v>7647152</v>
      </c>
      <c r="D34" s="4">
        <v>716463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426989218</v>
      </c>
      <c r="D35" s="41">
        <f aca="true" t="shared" si="1" ref="D35:L35">SUM(D24:D34)</f>
        <v>485845164</v>
      </c>
      <c r="E35" s="42">
        <f t="shared" si="1"/>
        <v>-257268349</v>
      </c>
      <c r="F35" s="43">
        <f t="shared" si="1"/>
        <v>446699662</v>
      </c>
      <c r="G35" s="41">
        <f t="shared" si="1"/>
        <v>455069822</v>
      </c>
      <c r="H35" s="42">
        <f t="shared" si="1"/>
        <v>455069822</v>
      </c>
      <c r="I35" s="45">
        <f t="shared" si="1"/>
        <v>213796500</v>
      </c>
      <c r="J35" s="46">
        <f t="shared" si="1"/>
        <v>484244381</v>
      </c>
      <c r="K35" s="41">
        <f t="shared" si="1"/>
        <v>484203077</v>
      </c>
      <c r="L35" s="42">
        <f t="shared" si="1"/>
        <v>512668162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-109985376</v>
      </c>
      <c r="D37" s="57">
        <f aca="true" t="shared" si="2" ref="D37:L37">+D21-D35</f>
        <v>-125509270</v>
      </c>
      <c r="E37" s="58">
        <f t="shared" si="2"/>
        <v>-40060672</v>
      </c>
      <c r="F37" s="59">
        <f t="shared" si="2"/>
        <v>-100224949</v>
      </c>
      <c r="G37" s="57">
        <f t="shared" si="2"/>
        <v>-125379858</v>
      </c>
      <c r="H37" s="58">
        <f t="shared" si="2"/>
        <v>-125379858</v>
      </c>
      <c r="I37" s="60">
        <f t="shared" si="2"/>
        <v>57118173</v>
      </c>
      <c r="J37" s="61">
        <f t="shared" si="2"/>
        <v>-97512034</v>
      </c>
      <c r="K37" s="57">
        <f t="shared" si="2"/>
        <v>-53060739</v>
      </c>
      <c r="L37" s="58">
        <f t="shared" si="2"/>
        <v>-54273763</v>
      </c>
    </row>
    <row r="38" spans="1:12" ht="21" customHeight="1">
      <c r="A38" s="62" t="s">
        <v>53</v>
      </c>
      <c r="B38" s="37" t="s">
        <v>54</v>
      </c>
      <c r="C38" s="4">
        <v>40177892</v>
      </c>
      <c r="D38" s="4">
        <v>48698788</v>
      </c>
      <c r="E38" s="7">
        <v>-26769164</v>
      </c>
      <c r="F38" s="9">
        <v>30206300</v>
      </c>
      <c r="G38" s="4">
        <v>30206300</v>
      </c>
      <c r="H38" s="7">
        <v>30206300</v>
      </c>
      <c r="I38" s="10">
        <v>14010052</v>
      </c>
      <c r="J38" s="9">
        <v>34053000</v>
      </c>
      <c r="K38" s="4">
        <v>37808400</v>
      </c>
      <c r="L38" s="7">
        <v>40313544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-1028928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-69807484</v>
      </c>
      <c r="D41" s="69">
        <f aca="true" t="shared" si="3" ref="D41:L41">SUM(D37:D40)</f>
        <v>-76810482</v>
      </c>
      <c r="E41" s="70">
        <f t="shared" si="3"/>
        <v>-67858764</v>
      </c>
      <c r="F41" s="71">
        <f t="shared" si="3"/>
        <v>-70018649</v>
      </c>
      <c r="G41" s="69">
        <f t="shared" si="3"/>
        <v>-95173558</v>
      </c>
      <c r="H41" s="70">
        <f t="shared" si="3"/>
        <v>-95173558</v>
      </c>
      <c r="I41" s="72">
        <f t="shared" si="3"/>
        <v>71128225</v>
      </c>
      <c r="J41" s="73">
        <f t="shared" si="3"/>
        <v>-63459034</v>
      </c>
      <c r="K41" s="69">
        <f t="shared" si="3"/>
        <v>-15252339</v>
      </c>
      <c r="L41" s="70">
        <f t="shared" si="3"/>
        <v>-13960219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-69807484</v>
      </c>
      <c r="D43" s="79">
        <f aca="true" t="shared" si="4" ref="D43:L43">+D41-D42</f>
        <v>-76810482</v>
      </c>
      <c r="E43" s="80">
        <f t="shared" si="4"/>
        <v>-67858764</v>
      </c>
      <c r="F43" s="81">
        <f t="shared" si="4"/>
        <v>-70018649</v>
      </c>
      <c r="G43" s="79">
        <f t="shared" si="4"/>
        <v>-95173558</v>
      </c>
      <c r="H43" s="80">
        <f t="shared" si="4"/>
        <v>-95173558</v>
      </c>
      <c r="I43" s="82">
        <f t="shared" si="4"/>
        <v>71128225</v>
      </c>
      <c r="J43" s="83">
        <f t="shared" si="4"/>
        <v>-63459034</v>
      </c>
      <c r="K43" s="79">
        <f t="shared" si="4"/>
        <v>-15252339</v>
      </c>
      <c r="L43" s="80">
        <f t="shared" si="4"/>
        <v>-13960219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-69807484</v>
      </c>
      <c r="D45" s="69">
        <f aca="true" t="shared" si="5" ref="D45:L45">SUM(D43:D44)</f>
        <v>-76810482</v>
      </c>
      <c r="E45" s="70">
        <f t="shared" si="5"/>
        <v>-67858764</v>
      </c>
      <c r="F45" s="71">
        <f t="shared" si="5"/>
        <v>-70018649</v>
      </c>
      <c r="G45" s="69">
        <f t="shared" si="5"/>
        <v>-95173558</v>
      </c>
      <c r="H45" s="70">
        <f t="shared" si="5"/>
        <v>-95173558</v>
      </c>
      <c r="I45" s="72">
        <f t="shared" si="5"/>
        <v>71128225</v>
      </c>
      <c r="J45" s="73">
        <f t="shared" si="5"/>
        <v>-63459034</v>
      </c>
      <c r="K45" s="69">
        <f t="shared" si="5"/>
        <v>-15252339</v>
      </c>
      <c r="L45" s="70">
        <f t="shared" si="5"/>
        <v>-13960219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-69807484</v>
      </c>
      <c r="D47" s="89">
        <f aca="true" t="shared" si="6" ref="D47:L47">SUM(D45:D46)</f>
        <v>-76810482</v>
      </c>
      <c r="E47" s="90">
        <f t="shared" si="6"/>
        <v>-67858764</v>
      </c>
      <c r="F47" s="91">
        <f t="shared" si="6"/>
        <v>-70018649</v>
      </c>
      <c r="G47" s="89">
        <f t="shared" si="6"/>
        <v>-95173558</v>
      </c>
      <c r="H47" s="92">
        <f t="shared" si="6"/>
        <v>-95173558</v>
      </c>
      <c r="I47" s="93">
        <f t="shared" si="6"/>
        <v>71128225</v>
      </c>
      <c r="J47" s="94">
        <f t="shared" si="6"/>
        <v>-63459034</v>
      </c>
      <c r="K47" s="89">
        <f t="shared" si="6"/>
        <v>-15252339</v>
      </c>
      <c r="L47" s="95">
        <f t="shared" si="6"/>
        <v>-13960219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0</v>
      </c>
      <c r="F11" s="9">
        <v>0</v>
      </c>
      <c r="G11" s="4">
        <v>0</v>
      </c>
      <c r="H11" s="7">
        <v>0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5175886</v>
      </c>
      <c r="D12" s="4">
        <v>6239814</v>
      </c>
      <c r="E12" s="7">
        <v>-621250</v>
      </c>
      <c r="F12" s="9">
        <v>2850000</v>
      </c>
      <c r="G12" s="4">
        <v>3200000</v>
      </c>
      <c r="H12" s="7">
        <v>3200000</v>
      </c>
      <c r="I12" s="10">
        <v>8600805</v>
      </c>
      <c r="J12" s="9">
        <v>2850000</v>
      </c>
      <c r="K12" s="4">
        <v>2800000</v>
      </c>
      <c r="L12" s="7">
        <v>2800000</v>
      </c>
    </row>
    <row r="13" spans="1:12" ht="12.75">
      <c r="A13" s="28" t="s">
        <v>28</v>
      </c>
      <c r="B13" s="37"/>
      <c r="C13" s="4">
        <v>1254140</v>
      </c>
      <c r="D13" s="4">
        <v>1376244</v>
      </c>
      <c r="E13" s="7">
        <v>2666323</v>
      </c>
      <c r="F13" s="9">
        <v>165000</v>
      </c>
      <c r="G13" s="4">
        <v>350000</v>
      </c>
      <c r="H13" s="7">
        <v>350000</v>
      </c>
      <c r="I13" s="10">
        <v>667749</v>
      </c>
      <c r="J13" s="9">
        <v>165000</v>
      </c>
      <c r="K13" s="4">
        <v>165000</v>
      </c>
      <c r="L13" s="7">
        <v>165000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100000</v>
      </c>
      <c r="H15" s="7">
        <v>100000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115630888</v>
      </c>
      <c r="D18" s="4">
        <v>116327673</v>
      </c>
      <c r="E18" s="7">
        <v>1304000</v>
      </c>
      <c r="F18" s="9">
        <v>35706000</v>
      </c>
      <c r="G18" s="4">
        <v>35906000</v>
      </c>
      <c r="H18" s="7">
        <v>35906000</v>
      </c>
      <c r="I18" s="10">
        <v>35741969</v>
      </c>
      <c r="J18" s="9">
        <v>37706970</v>
      </c>
      <c r="K18" s="4">
        <v>38105739</v>
      </c>
      <c r="L18" s="7">
        <v>39605776</v>
      </c>
    </row>
    <row r="19" spans="1:12" ht="12.75">
      <c r="A19" s="28" t="s">
        <v>34</v>
      </c>
      <c r="B19" s="37" t="s">
        <v>21</v>
      </c>
      <c r="C19" s="4">
        <v>307135</v>
      </c>
      <c r="D19" s="4">
        <v>811171</v>
      </c>
      <c r="E19" s="32">
        <v>-54000</v>
      </c>
      <c r="F19" s="33">
        <v>87708000</v>
      </c>
      <c r="G19" s="34">
        <v>87658000</v>
      </c>
      <c r="H19" s="32">
        <v>87658000</v>
      </c>
      <c r="I19" s="35">
        <v>87899916</v>
      </c>
      <c r="J19" s="36">
        <v>92893030</v>
      </c>
      <c r="K19" s="34">
        <v>96321261</v>
      </c>
      <c r="L19" s="32">
        <v>100220224</v>
      </c>
    </row>
    <row r="20" spans="1:12" ht="12.75">
      <c r="A20" s="28" t="s">
        <v>35</v>
      </c>
      <c r="B20" s="37"/>
      <c r="C20" s="4">
        <v>27089</v>
      </c>
      <c r="D20" s="4">
        <v>0</v>
      </c>
      <c r="E20" s="7">
        <v>107</v>
      </c>
      <c r="F20" s="9">
        <v>0</v>
      </c>
      <c r="G20" s="4">
        <v>0</v>
      </c>
      <c r="H20" s="38">
        <v>0</v>
      </c>
      <c r="I20" s="10">
        <v>41200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122395138</v>
      </c>
      <c r="D21" s="41">
        <f t="shared" si="0"/>
        <v>124754902</v>
      </c>
      <c r="E21" s="42">
        <f t="shared" si="0"/>
        <v>3295180</v>
      </c>
      <c r="F21" s="43">
        <f t="shared" si="0"/>
        <v>126429000</v>
      </c>
      <c r="G21" s="41">
        <f t="shared" si="0"/>
        <v>127214000</v>
      </c>
      <c r="H21" s="44">
        <f t="shared" si="0"/>
        <v>127214000</v>
      </c>
      <c r="I21" s="45">
        <f t="shared" si="0"/>
        <v>132951639</v>
      </c>
      <c r="J21" s="46">
        <f t="shared" si="0"/>
        <v>133615000</v>
      </c>
      <c r="K21" s="41">
        <f t="shared" si="0"/>
        <v>137392000</v>
      </c>
      <c r="L21" s="42">
        <f t="shared" si="0"/>
        <v>142791000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66029890</v>
      </c>
      <c r="D24" s="4">
        <v>62845553</v>
      </c>
      <c r="E24" s="7">
        <v>1765615</v>
      </c>
      <c r="F24" s="8">
        <v>83176736</v>
      </c>
      <c r="G24" s="4">
        <v>83296879</v>
      </c>
      <c r="H24" s="30">
        <v>83296879</v>
      </c>
      <c r="I24" s="10">
        <v>72508692</v>
      </c>
      <c r="J24" s="9">
        <v>89109554</v>
      </c>
      <c r="K24" s="4">
        <v>92467983</v>
      </c>
      <c r="L24" s="7">
        <v>93626538</v>
      </c>
    </row>
    <row r="25" spans="1:12" ht="12.75">
      <c r="A25" s="31" t="s">
        <v>39</v>
      </c>
      <c r="B25" s="29"/>
      <c r="C25" s="4">
        <v>9041677</v>
      </c>
      <c r="D25" s="4">
        <v>8008411</v>
      </c>
      <c r="E25" s="7">
        <v>5731</v>
      </c>
      <c r="F25" s="9">
        <v>8608643</v>
      </c>
      <c r="G25" s="4">
        <v>9282270</v>
      </c>
      <c r="H25" s="7">
        <v>9282270</v>
      </c>
      <c r="I25" s="10">
        <v>9008174</v>
      </c>
      <c r="J25" s="9">
        <v>9704385</v>
      </c>
      <c r="K25" s="4">
        <v>10092558</v>
      </c>
      <c r="L25" s="7">
        <v>10395336</v>
      </c>
    </row>
    <row r="26" spans="1:12" ht="12.75">
      <c r="A26" s="31" t="s">
        <v>40</v>
      </c>
      <c r="B26" s="29" t="s">
        <v>41</v>
      </c>
      <c r="C26" s="4">
        <v>4665146</v>
      </c>
      <c r="D26" s="4">
        <v>14437089</v>
      </c>
      <c r="E26" s="7">
        <v>4255406</v>
      </c>
      <c r="F26" s="9">
        <v>0</v>
      </c>
      <c r="G26" s="4">
        <v>0</v>
      </c>
      <c r="H26" s="7">
        <v>0</v>
      </c>
      <c r="I26" s="10">
        <v>605838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4394788</v>
      </c>
      <c r="D27" s="4">
        <v>3137972</v>
      </c>
      <c r="E27" s="7">
        <v>3286709</v>
      </c>
      <c r="F27" s="8">
        <v>5201089</v>
      </c>
      <c r="G27" s="4">
        <v>5201089</v>
      </c>
      <c r="H27" s="30">
        <v>5201089</v>
      </c>
      <c r="I27" s="10">
        <v>4015044</v>
      </c>
      <c r="J27" s="9">
        <v>5500433</v>
      </c>
      <c r="K27" s="4">
        <v>5526068</v>
      </c>
      <c r="L27" s="7">
        <v>5627666</v>
      </c>
    </row>
    <row r="28" spans="1:12" ht="12.75">
      <c r="A28" s="31" t="s">
        <v>43</v>
      </c>
      <c r="B28" s="29"/>
      <c r="C28" s="4">
        <v>3552364</v>
      </c>
      <c r="D28" s="4">
        <v>1484874</v>
      </c>
      <c r="E28" s="7">
        <v>309847</v>
      </c>
      <c r="F28" s="9">
        <v>762707</v>
      </c>
      <c r="G28" s="4">
        <v>762707</v>
      </c>
      <c r="H28" s="7">
        <v>762707</v>
      </c>
      <c r="I28" s="10">
        <v>766745</v>
      </c>
      <c r="J28" s="9">
        <v>617000</v>
      </c>
      <c r="K28" s="4">
        <v>635510</v>
      </c>
      <c r="L28" s="7">
        <v>641680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24000</v>
      </c>
      <c r="E30" s="7">
        <v>0</v>
      </c>
      <c r="F30" s="9">
        <v>665601</v>
      </c>
      <c r="G30" s="4">
        <v>1044325</v>
      </c>
      <c r="H30" s="7">
        <v>1044325</v>
      </c>
      <c r="I30" s="10">
        <v>1026710</v>
      </c>
      <c r="J30" s="9">
        <v>1507948</v>
      </c>
      <c r="K30" s="4">
        <v>1568266</v>
      </c>
      <c r="L30" s="7">
        <v>1615313</v>
      </c>
    </row>
    <row r="31" spans="1:12" ht="12.75">
      <c r="A31" s="31" t="s">
        <v>47</v>
      </c>
      <c r="B31" s="29"/>
      <c r="C31" s="4">
        <v>3530145</v>
      </c>
      <c r="D31" s="4">
        <v>9606130</v>
      </c>
      <c r="E31" s="7">
        <v>340745</v>
      </c>
      <c r="F31" s="8">
        <v>9118406</v>
      </c>
      <c r="G31" s="4">
        <v>11578023</v>
      </c>
      <c r="H31" s="30">
        <v>11578023</v>
      </c>
      <c r="I31" s="10">
        <v>10333078</v>
      </c>
      <c r="J31" s="9">
        <v>10272045</v>
      </c>
      <c r="K31" s="4">
        <v>9682207</v>
      </c>
      <c r="L31" s="7">
        <v>10035494</v>
      </c>
    </row>
    <row r="32" spans="1:12" ht="12.75">
      <c r="A32" s="31" t="s">
        <v>33</v>
      </c>
      <c r="B32" s="29"/>
      <c r="C32" s="4">
        <v>4474027</v>
      </c>
      <c r="D32" s="4">
        <v>6847000</v>
      </c>
      <c r="E32" s="7">
        <v>208704</v>
      </c>
      <c r="F32" s="9">
        <v>13331697</v>
      </c>
      <c r="G32" s="4">
        <v>39024587</v>
      </c>
      <c r="H32" s="7">
        <v>39024587</v>
      </c>
      <c r="I32" s="10">
        <v>15010127</v>
      </c>
      <c r="J32" s="9">
        <v>9516725</v>
      </c>
      <c r="K32" s="4">
        <v>9112874</v>
      </c>
      <c r="L32" s="7">
        <v>9194930</v>
      </c>
    </row>
    <row r="33" spans="1:12" ht="12.75">
      <c r="A33" s="31" t="s">
        <v>48</v>
      </c>
      <c r="B33" s="29" t="s">
        <v>49</v>
      </c>
      <c r="C33" s="4">
        <v>24925006</v>
      </c>
      <c r="D33" s="4">
        <v>10696773</v>
      </c>
      <c r="E33" s="7">
        <v>61073</v>
      </c>
      <c r="F33" s="8">
        <v>15914992</v>
      </c>
      <c r="G33" s="4">
        <v>16346611</v>
      </c>
      <c r="H33" s="7">
        <v>16346611</v>
      </c>
      <c r="I33" s="10">
        <v>13597204</v>
      </c>
      <c r="J33" s="9">
        <v>16886274</v>
      </c>
      <c r="K33" s="4">
        <v>17619721</v>
      </c>
      <c r="L33" s="7">
        <v>18143690</v>
      </c>
    </row>
    <row r="34" spans="1:12" ht="12.75">
      <c r="A34" s="28" t="s">
        <v>50</v>
      </c>
      <c r="B34" s="37"/>
      <c r="C34" s="4">
        <v>0</v>
      </c>
      <c r="D34" s="4">
        <v>172383</v>
      </c>
      <c r="E34" s="7">
        <v>24660</v>
      </c>
      <c r="F34" s="9">
        <v>0</v>
      </c>
      <c r="G34" s="4">
        <v>0</v>
      </c>
      <c r="H34" s="7">
        <v>0</v>
      </c>
      <c r="I34" s="10">
        <v>249009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120613043</v>
      </c>
      <c r="D35" s="41">
        <f aca="true" t="shared" si="1" ref="D35:L35">SUM(D24:D34)</f>
        <v>117260185</v>
      </c>
      <c r="E35" s="42">
        <f t="shared" si="1"/>
        <v>10258490</v>
      </c>
      <c r="F35" s="43">
        <f t="shared" si="1"/>
        <v>136779871</v>
      </c>
      <c r="G35" s="41">
        <f t="shared" si="1"/>
        <v>166536491</v>
      </c>
      <c r="H35" s="42">
        <f t="shared" si="1"/>
        <v>166536491</v>
      </c>
      <c r="I35" s="45">
        <f t="shared" si="1"/>
        <v>127120621</v>
      </c>
      <c r="J35" s="46">
        <f t="shared" si="1"/>
        <v>143114364</v>
      </c>
      <c r="K35" s="41">
        <f t="shared" si="1"/>
        <v>146705187</v>
      </c>
      <c r="L35" s="42">
        <f t="shared" si="1"/>
        <v>149280647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1782095</v>
      </c>
      <c r="D37" s="57">
        <f aca="true" t="shared" si="2" ref="D37:L37">+D21-D35</f>
        <v>7494717</v>
      </c>
      <c r="E37" s="58">
        <f t="shared" si="2"/>
        <v>-6963310</v>
      </c>
      <c r="F37" s="59">
        <f t="shared" si="2"/>
        <v>-10350871</v>
      </c>
      <c r="G37" s="57">
        <f t="shared" si="2"/>
        <v>-39322491</v>
      </c>
      <c r="H37" s="58">
        <f t="shared" si="2"/>
        <v>-39322491</v>
      </c>
      <c r="I37" s="60">
        <f t="shared" si="2"/>
        <v>5831018</v>
      </c>
      <c r="J37" s="61">
        <f t="shared" si="2"/>
        <v>-9499364</v>
      </c>
      <c r="K37" s="57">
        <f t="shared" si="2"/>
        <v>-9313187</v>
      </c>
      <c r="L37" s="58">
        <f t="shared" si="2"/>
        <v>-6489647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343000</v>
      </c>
      <c r="F38" s="9">
        <v>2281000</v>
      </c>
      <c r="G38" s="4">
        <v>26300000</v>
      </c>
      <c r="H38" s="7">
        <v>26300000</v>
      </c>
      <c r="I38" s="10">
        <v>6900098</v>
      </c>
      <c r="J38" s="9">
        <v>2417000</v>
      </c>
      <c r="K38" s="4">
        <v>2555000</v>
      </c>
      <c r="L38" s="7">
        <v>2696000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1782095</v>
      </c>
      <c r="D41" s="69">
        <f aca="true" t="shared" si="3" ref="D41:L41">SUM(D37:D40)</f>
        <v>7494717</v>
      </c>
      <c r="E41" s="70">
        <f t="shared" si="3"/>
        <v>-6620310</v>
      </c>
      <c r="F41" s="71">
        <f t="shared" si="3"/>
        <v>-8069871</v>
      </c>
      <c r="G41" s="69">
        <f t="shared" si="3"/>
        <v>-13022491</v>
      </c>
      <c r="H41" s="70">
        <f t="shared" si="3"/>
        <v>-13022491</v>
      </c>
      <c r="I41" s="72">
        <f t="shared" si="3"/>
        <v>12731116</v>
      </c>
      <c r="J41" s="73">
        <f t="shared" si="3"/>
        <v>-7082364</v>
      </c>
      <c r="K41" s="69">
        <f t="shared" si="3"/>
        <v>-6758187</v>
      </c>
      <c r="L41" s="70">
        <f t="shared" si="3"/>
        <v>-3793647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1782095</v>
      </c>
      <c r="D43" s="79">
        <f aca="true" t="shared" si="4" ref="D43:L43">+D41-D42</f>
        <v>7494717</v>
      </c>
      <c r="E43" s="80">
        <f t="shared" si="4"/>
        <v>-6620310</v>
      </c>
      <c r="F43" s="81">
        <f t="shared" si="4"/>
        <v>-8069871</v>
      </c>
      <c r="G43" s="79">
        <f t="shared" si="4"/>
        <v>-13022491</v>
      </c>
      <c r="H43" s="80">
        <f t="shared" si="4"/>
        <v>-13022491</v>
      </c>
      <c r="I43" s="82">
        <f t="shared" si="4"/>
        <v>12731116</v>
      </c>
      <c r="J43" s="83">
        <f t="shared" si="4"/>
        <v>-7082364</v>
      </c>
      <c r="K43" s="79">
        <f t="shared" si="4"/>
        <v>-6758187</v>
      </c>
      <c r="L43" s="80">
        <f t="shared" si="4"/>
        <v>-3793647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1782095</v>
      </c>
      <c r="D45" s="69">
        <f aca="true" t="shared" si="5" ref="D45:L45">SUM(D43:D44)</f>
        <v>7494717</v>
      </c>
      <c r="E45" s="70">
        <f t="shared" si="5"/>
        <v>-6620310</v>
      </c>
      <c r="F45" s="71">
        <f t="shared" si="5"/>
        <v>-8069871</v>
      </c>
      <c r="G45" s="69">
        <f t="shared" si="5"/>
        <v>-13022491</v>
      </c>
      <c r="H45" s="70">
        <f t="shared" si="5"/>
        <v>-13022491</v>
      </c>
      <c r="I45" s="72">
        <f t="shared" si="5"/>
        <v>12731116</v>
      </c>
      <c r="J45" s="73">
        <f t="shared" si="5"/>
        <v>-7082364</v>
      </c>
      <c r="K45" s="69">
        <f t="shared" si="5"/>
        <v>-6758187</v>
      </c>
      <c r="L45" s="70">
        <f t="shared" si="5"/>
        <v>-3793647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1782095</v>
      </c>
      <c r="D47" s="89">
        <f aca="true" t="shared" si="6" ref="D47:L47">SUM(D45:D46)</f>
        <v>7494717</v>
      </c>
      <c r="E47" s="90">
        <f t="shared" si="6"/>
        <v>-6620310</v>
      </c>
      <c r="F47" s="91">
        <f t="shared" si="6"/>
        <v>-8069871</v>
      </c>
      <c r="G47" s="89">
        <f t="shared" si="6"/>
        <v>-13022491</v>
      </c>
      <c r="H47" s="92">
        <f t="shared" si="6"/>
        <v>-13022491</v>
      </c>
      <c r="I47" s="93">
        <f t="shared" si="6"/>
        <v>12731116</v>
      </c>
      <c r="J47" s="94">
        <f t="shared" si="6"/>
        <v>-7082364</v>
      </c>
      <c r="K47" s="89">
        <f t="shared" si="6"/>
        <v>-6758187</v>
      </c>
      <c r="L47" s="95">
        <f t="shared" si="6"/>
        <v>-3793647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41090394</v>
      </c>
      <c r="D5" s="4">
        <v>44238872</v>
      </c>
      <c r="E5" s="5">
        <v>64487621</v>
      </c>
      <c r="F5" s="6">
        <v>52700000</v>
      </c>
      <c r="G5" s="4">
        <v>62335836</v>
      </c>
      <c r="H5" s="7">
        <v>62335836</v>
      </c>
      <c r="I5" s="8">
        <v>72202636</v>
      </c>
      <c r="J5" s="6">
        <v>62335824</v>
      </c>
      <c r="K5" s="4">
        <v>65452608</v>
      </c>
      <c r="L5" s="7">
        <v>68725248</v>
      </c>
    </row>
    <row r="6" spans="1:12" ht="12.75">
      <c r="A6" s="28" t="s">
        <v>22</v>
      </c>
      <c r="B6" s="29" t="s">
        <v>21</v>
      </c>
      <c r="C6" s="4">
        <v>63625991</v>
      </c>
      <c r="D6" s="4">
        <v>62934974</v>
      </c>
      <c r="E6" s="7">
        <v>68344965</v>
      </c>
      <c r="F6" s="9">
        <v>79795178</v>
      </c>
      <c r="G6" s="4">
        <v>78033010</v>
      </c>
      <c r="H6" s="7">
        <v>78033010</v>
      </c>
      <c r="I6" s="30">
        <v>71317245</v>
      </c>
      <c r="J6" s="9">
        <v>82714956</v>
      </c>
      <c r="K6" s="4">
        <v>86850720</v>
      </c>
      <c r="L6" s="7">
        <v>91193244</v>
      </c>
    </row>
    <row r="7" spans="1:12" ht="12.75">
      <c r="A7" s="31" t="s">
        <v>23</v>
      </c>
      <c r="B7" s="29" t="s">
        <v>21</v>
      </c>
      <c r="C7" s="4">
        <v>40326296</v>
      </c>
      <c r="D7" s="4">
        <v>49378958</v>
      </c>
      <c r="E7" s="7">
        <v>55214741</v>
      </c>
      <c r="F7" s="9">
        <v>57972108</v>
      </c>
      <c r="G7" s="4">
        <v>61610445</v>
      </c>
      <c r="H7" s="7">
        <v>61610445</v>
      </c>
      <c r="I7" s="10">
        <v>58052540</v>
      </c>
      <c r="J7" s="9">
        <v>64690956</v>
      </c>
      <c r="K7" s="4">
        <v>67925496</v>
      </c>
      <c r="L7" s="7">
        <v>71321760</v>
      </c>
    </row>
    <row r="8" spans="1:12" ht="12.75">
      <c r="A8" s="31" t="s">
        <v>24</v>
      </c>
      <c r="B8" s="29" t="s">
        <v>21</v>
      </c>
      <c r="C8" s="4">
        <v>21382193</v>
      </c>
      <c r="D8" s="4">
        <v>25373925</v>
      </c>
      <c r="E8" s="7">
        <v>28419567</v>
      </c>
      <c r="F8" s="9">
        <v>26371080</v>
      </c>
      <c r="G8" s="4">
        <v>31448859</v>
      </c>
      <c r="H8" s="7">
        <v>31448859</v>
      </c>
      <c r="I8" s="10">
        <v>31466032</v>
      </c>
      <c r="J8" s="9">
        <v>33021288</v>
      </c>
      <c r="K8" s="4">
        <v>34672356</v>
      </c>
      <c r="L8" s="7">
        <v>36405960</v>
      </c>
    </row>
    <row r="9" spans="1:12" ht="12.75">
      <c r="A9" s="31" t="s">
        <v>25</v>
      </c>
      <c r="B9" s="29" t="s">
        <v>21</v>
      </c>
      <c r="C9" s="4">
        <v>21296069</v>
      </c>
      <c r="D9" s="4">
        <v>25366875</v>
      </c>
      <c r="E9" s="32">
        <v>39736495</v>
      </c>
      <c r="F9" s="33">
        <v>31620000</v>
      </c>
      <c r="G9" s="34">
        <v>40116515</v>
      </c>
      <c r="H9" s="32">
        <v>40116515</v>
      </c>
      <c r="I9" s="35">
        <v>40141792</v>
      </c>
      <c r="J9" s="36">
        <v>42122328</v>
      </c>
      <c r="K9" s="34">
        <v>44228448</v>
      </c>
      <c r="L9" s="32">
        <v>46439880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1563900</v>
      </c>
      <c r="D11" s="4">
        <v>1901910</v>
      </c>
      <c r="E11" s="7">
        <v>161262</v>
      </c>
      <c r="F11" s="9">
        <v>734638</v>
      </c>
      <c r="G11" s="4">
        <v>166461</v>
      </c>
      <c r="H11" s="7">
        <v>166461</v>
      </c>
      <c r="I11" s="10">
        <v>128113</v>
      </c>
      <c r="J11" s="9">
        <v>174768</v>
      </c>
      <c r="K11" s="4">
        <v>183504</v>
      </c>
      <c r="L11" s="7">
        <v>192684</v>
      </c>
    </row>
    <row r="12" spans="1:12" ht="12.75">
      <c r="A12" s="28" t="s">
        <v>27</v>
      </c>
      <c r="B12" s="37"/>
      <c r="C12" s="4">
        <v>1933630</v>
      </c>
      <c r="D12" s="4">
        <v>1973314</v>
      </c>
      <c r="E12" s="7">
        <v>2396348</v>
      </c>
      <c r="F12" s="9">
        <v>2276640</v>
      </c>
      <c r="G12" s="4">
        <v>2570767</v>
      </c>
      <c r="H12" s="7">
        <v>2570767</v>
      </c>
      <c r="I12" s="10">
        <v>3582050</v>
      </c>
      <c r="J12" s="9">
        <v>1599996</v>
      </c>
      <c r="K12" s="4">
        <v>1680000</v>
      </c>
      <c r="L12" s="7">
        <v>1763988</v>
      </c>
    </row>
    <row r="13" spans="1:12" ht="12.75">
      <c r="A13" s="28" t="s">
        <v>28</v>
      </c>
      <c r="B13" s="37"/>
      <c r="C13" s="4">
        <v>17200323</v>
      </c>
      <c r="D13" s="4">
        <v>19524870</v>
      </c>
      <c r="E13" s="7">
        <v>24176660</v>
      </c>
      <c r="F13" s="9">
        <v>29512864</v>
      </c>
      <c r="G13" s="4">
        <v>31021846</v>
      </c>
      <c r="H13" s="7">
        <v>31021846</v>
      </c>
      <c r="I13" s="10">
        <v>33531202</v>
      </c>
      <c r="J13" s="9">
        <v>32572932</v>
      </c>
      <c r="K13" s="4">
        <v>34201584</v>
      </c>
      <c r="L13" s="7">
        <v>35911656</v>
      </c>
    </row>
    <row r="14" spans="1:12" ht="12.75">
      <c r="A14" s="28" t="s">
        <v>29</v>
      </c>
      <c r="B14" s="37"/>
      <c r="C14" s="4">
        <v>36226</v>
      </c>
      <c r="D14" s="4">
        <v>39848</v>
      </c>
      <c r="E14" s="7">
        <v>51142</v>
      </c>
      <c r="F14" s="9">
        <v>36890</v>
      </c>
      <c r="G14" s="4">
        <v>59666</v>
      </c>
      <c r="H14" s="7">
        <v>59666</v>
      </c>
      <c r="I14" s="10">
        <v>59666</v>
      </c>
      <c r="J14" s="9">
        <v>70992</v>
      </c>
      <c r="K14" s="4">
        <v>74544</v>
      </c>
      <c r="L14" s="7">
        <v>78276</v>
      </c>
    </row>
    <row r="15" spans="1:12" ht="12.75">
      <c r="A15" s="28" t="s">
        <v>30</v>
      </c>
      <c r="B15" s="37"/>
      <c r="C15" s="4">
        <v>2163912</v>
      </c>
      <c r="D15" s="4">
        <v>2462779</v>
      </c>
      <c r="E15" s="7">
        <v>1688828</v>
      </c>
      <c r="F15" s="9">
        <v>632400</v>
      </c>
      <c r="G15" s="4">
        <v>276300</v>
      </c>
      <c r="H15" s="7">
        <v>276300</v>
      </c>
      <c r="I15" s="10">
        <v>1635725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100173</v>
      </c>
      <c r="D16" s="4">
        <v>39298</v>
      </c>
      <c r="E16" s="7">
        <v>189626</v>
      </c>
      <c r="F16" s="9">
        <v>36890</v>
      </c>
      <c r="G16" s="4">
        <v>38487</v>
      </c>
      <c r="H16" s="7">
        <v>38487</v>
      </c>
      <c r="I16" s="10">
        <v>22720</v>
      </c>
      <c r="J16" s="9">
        <v>40404</v>
      </c>
      <c r="K16" s="4">
        <v>42420</v>
      </c>
      <c r="L16" s="7">
        <v>44544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177652063</v>
      </c>
      <c r="D18" s="4">
        <v>170002425</v>
      </c>
      <c r="E18" s="7">
        <v>163386008</v>
      </c>
      <c r="F18" s="9">
        <v>188290775</v>
      </c>
      <c r="G18" s="4">
        <v>177504317</v>
      </c>
      <c r="H18" s="7">
        <v>177504317</v>
      </c>
      <c r="I18" s="10">
        <v>178183986</v>
      </c>
      <c r="J18" s="9">
        <v>196382964</v>
      </c>
      <c r="K18" s="4">
        <v>208016928</v>
      </c>
      <c r="L18" s="7">
        <v>223146960</v>
      </c>
    </row>
    <row r="19" spans="1:12" ht="12.75">
      <c r="A19" s="28" t="s">
        <v>34</v>
      </c>
      <c r="B19" s="37" t="s">
        <v>21</v>
      </c>
      <c r="C19" s="4">
        <v>23073136</v>
      </c>
      <c r="D19" s="4">
        <v>5845907</v>
      </c>
      <c r="E19" s="32">
        <v>3560499</v>
      </c>
      <c r="F19" s="33">
        <v>5989654</v>
      </c>
      <c r="G19" s="34">
        <v>5854324</v>
      </c>
      <c r="H19" s="32">
        <v>5854324</v>
      </c>
      <c r="I19" s="35">
        <v>6078027</v>
      </c>
      <c r="J19" s="36">
        <v>6046248</v>
      </c>
      <c r="K19" s="34">
        <v>6348552</v>
      </c>
      <c r="L19" s="32">
        <v>6665988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109512</v>
      </c>
      <c r="F20" s="9">
        <v>0</v>
      </c>
      <c r="G20" s="4">
        <v>0</v>
      </c>
      <c r="H20" s="38">
        <v>0</v>
      </c>
      <c r="I20" s="10">
        <v>1568046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411444306</v>
      </c>
      <c r="D21" s="41">
        <f t="shared" si="0"/>
        <v>409083955</v>
      </c>
      <c r="E21" s="42">
        <f t="shared" si="0"/>
        <v>451923274</v>
      </c>
      <c r="F21" s="43">
        <f t="shared" si="0"/>
        <v>475969117</v>
      </c>
      <c r="G21" s="41">
        <f t="shared" si="0"/>
        <v>491036833</v>
      </c>
      <c r="H21" s="44">
        <f t="shared" si="0"/>
        <v>491036833</v>
      </c>
      <c r="I21" s="45">
        <f t="shared" si="0"/>
        <v>497969780</v>
      </c>
      <c r="J21" s="46">
        <f t="shared" si="0"/>
        <v>521773656</v>
      </c>
      <c r="K21" s="41">
        <f t="shared" si="0"/>
        <v>549677160</v>
      </c>
      <c r="L21" s="42">
        <f t="shared" si="0"/>
        <v>581890188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169775771</v>
      </c>
      <c r="D24" s="4">
        <v>187599213</v>
      </c>
      <c r="E24" s="7">
        <v>156201782</v>
      </c>
      <c r="F24" s="8">
        <v>230279197</v>
      </c>
      <c r="G24" s="4">
        <v>190597341</v>
      </c>
      <c r="H24" s="30">
        <v>190597341</v>
      </c>
      <c r="I24" s="10">
        <v>188560845</v>
      </c>
      <c r="J24" s="9">
        <v>216114432</v>
      </c>
      <c r="K24" s="4">
        <v>216919968</v>
      </c>
      <c r="L24" s="7">
        <v>238265976</v>
      </c>
    </row>
    <row r="25" spans="1:12" ht="12.75">
      <c r="A25" s="31" t="s">
        <v>39</v>
      </c>
      <c r="B25" s="29"/>
      <c r="C25" s="4">
        <v>10354786</v>
      </c>
      <c r="D25" s="4">
        <v>9896389</v>
      </c>
      <c r="E25" s="7">
        <v>12747829</v>
      </c>
      <c r="F25" s="9">
        <v>0</v>
      </c>
      <c r="G25" s="4">
        <v>12948307</v>
      </c>
      <c r="H25" s="7">
        <v>12948307</v>
      </c>
      <c r="I25" s="10">
        <v>13350038</v>
      </c>
      <c r="J25" s="9">
        <v>13725204</v>
      </c>
      <c r="K25" s="4">
        <v>14411460</v>
      </c>
      <c r="L25" s="7">
        <v>15132036</v>
      </c>
    </row>
    <row r="26" spans="1:12" ht="12.75">
      <c r="A26" s="31" t="s">
        <v>40</v>
      </c>
      <c r="B26" s="29" t="s">
        <v>41</v>
      </c>
      <c r="C26" s="4">
        <v>84545849</v>
      </c>
      <c r="D26" s="4">
        <v>72148203</v>
      </c>
      <c r="E26" s="7">
        <v>78138083</v>
      </c>
      <c r="F26" s="9">
        <v>59024000</v>
      </c>
      <c r="G26" s="4">
        <v>97022669</v>
      </c>
      <c r="H26" s="7">
        <v>97022669</v>
      </c>
      <c r="I26" s="10">
        <v>106252576</v>
      </c>
      <c r="J26" s="9">
        <v>50672652</v>
      </c>
      <c r="K26" s="4">
        <v>63706272</v>
      </c>
      <c r="L26" s="7">
        <v>66891564</v>
      </c>
    </row>
    <row r="27" spans="1:12" ht="12.75">
      <c r="A27" s="31" t="s">
        <v>42</v>
      </c>
      <c r="B27" s="29" t="s">
        <v>21</v>
      </c>
      <c r="C27" s="4">
        <v>215927790</v>
      </c>
      <c r="D27" s="4">
        <v>209967015</v>
      </c>
      <c r="E27" s="7">
        <v>176925654</v>
      </c>
      <c r="F27" s="8">
        <v>252082486</v>
      </c>
      <c r="G27" s="4">
        <v>252082486</v>
      </c>
      <c r="H27" s="30">
        <v>252082486</v>
      </c>
      <c r="I27" s="10">
        <v>226647234</v>
      </c>
      <c r="J27" s="9">
        <v>119014752</v>
      </c>
      <c r="K27" s="4">
        <v>119014752</v>
      </c>
      <c r="L27" s="7">
        <v>249014760</v>
      </c>
    </row>
    <row r="28" spans="1:12" ht="12.75">
      <c r="A28" s="31" t="s">
        <v>43</v>
      </c>
      <c r="B28" s="29"/>
      <c r="C28" s="4">
        <v>947282</v>
      </c>
      <c r="D28" s="4">
        <v>2288707</v>
      </c>
      <c r="E28" s="7">
        <v>5960633</v>
      </c>
      <c r="F28" s="9">
        <v>2740400</v>
      </c>
      <c r="G28" s="4">
        <v>5764191</v>
      </c>
      <c r="H28" s="7">
        <v>5764191</v>
      </c>
      <c r="I28" s="10">
        <v>13188824</v>
      </c>
      <c r="J28" s="9">
        <v>7965924</v>
      </c>
      <c r="K28" s="4">
        <v>8364228</v>
      </c>
      <c r="L28" s="7">
        <v>8782428</v>
      </c>
    </row>
    <row r="29" spans="1:12" ht="12.75">
      <c r="A29" s="31" t="s">
        <v>44</v>
      </c>
      <c r="B29" s="29" t="s">
        <v>21</v>
      </c>
      <c r="C29" s="4">
        <v>53292708</v>
      </c>
      <c r="D29" s="4">
        <v>68977949</v>
      </c>
      <c r="E29" s="7">
        <v>53990492</v>
      </c>
      <c r="F29" s="8">
        <v>70618000</v>
      </c>
      <c r="G29" s="4">
        <v>70618000</v>
      </c>
      <c r="H29" s="30">
        <v>70618000</v>
      </c>
      <c r="I29" s="10">
        <v>70308819</v>
      </c>
      <c r="J29" s="9">
        <v>76973616</v>
      </c>
      <c r="K29" s="4">
        <v>80822292</v>
      </c>
      <c r="L29" s="7">
        <v>84863412</v>
      </c>
    </row>
    <row r="30" spans="1:12" ht="12.75">
      <c r="A30" s="31" t="s">
        <v>45</v>
      </c>
      <c r="B30" s="29" t="s">
        <v>46</v>
      </c>
      <c r="C30" s="4">
        <v>0</v>
      </c>
      <c r="D30" s="4">
        <v>11258003</v>
      </c>
      <c r="E30" s="7">
        <v>18406722</v>
      </c>
      <c r="F30" s="9">
        <v>40343223</v>
      </c>
      <c r="G30" s="4">
        <v>34376951</v>
      </c>
      <c r="H30" s="7">
        <v>34376951</v>
      </c>
      <c r="I30" s="10">
        <v>22560241</v>
      </c>
      <c r="J30" s="9">
        <v>37219080</v>
      </c>
      <c r="K30" s="4">
        <v>39080376</v>
      </c>
      <c r="L30" s="7">
        <v>41034072</v>
      </c>
    </row>
    <row r="31" spans="1:12" ht="12.75">
      <c r="A31" s="31" t="s">
        <v>47</v>
      </c>
      <c r="B31" s="29"/>
      <c r="C31" s="4">
        <v>17223877</v>
      </c>
      <c r="D31" s="4">
        <v>11473398</v>
      </c>
      <c r="E31" s="7">
        <v>19480974</v>
      </c>
      <c r="F31" s="8">
        <v>1361047</v>
      </c>
      <c r="G31" s="4">
        <v>682020</v>
      </c>
      <c r="H31" s="30">
        <v>682020</v>
      </c>
      <c r="I31" s="10">
        <v>20953362</v>
      </c>
      <c r="J31" s="9">
        <v>21264792</v>
      </c>
      <c r="K31" s="4">
        <v>22380708</v>
      </c>
      <c r="L31" s="7">
        <v>23499576</v>
      </c>
    </row>
    <row r="32" spans="1:12" ht="12.75">
      <c r="A32" s="31" t="s">
        <v>33</v>
      </c>
      <c r="B32" s="29"/>
      <c r="C32" s="4">
        <v>2501241</v>
      </c>
      <c r="D32" s="4">
        <v>5618338</v>
      </c>
      <c r="E32" s="7">
        <v>38693423</v>
      </c>
      <c r="F32" s="9">
        <v>685100</v>
      </c>
      <c r="G32" s="4">
        <v>318436</v>
      </c>
      <c r="H32" s="7">
        <v>318436</v>
      </c>
      <c r="I32" s="10">
        <v>29206878</v>
      </c>
      <c r="J32" s="9">
        <v>17313540</v>
      </c>
      <c r="K32" s="4">
        <v>17730024</v>
      </c>
      <c r="L32" s="7">
        <v>18616536</v>
      </c>
    </row>
    <row r="33" spans="1:12" ht="12.75">
      <c r="A33" s="31" t="s">
        <v>48</v>
      </c>
      <c r="B33" s="29" t="s">
        <v>49</v>
      </c>
      <c r="C33" s="4">
        <v>70297065</v>
      </c>
      <c r="D33" s="4">
        <v>51427308</v>
      </c>
      <c r="E33" s="7">
        <v>23450259</v>
      </c>
      <c r="F33" s="8">
        <v>36511460</v>
      </c>
      <c r="G33" s="4">
        <v>32208077</v>
      </c>
      <c r="H33" s="7">
        <v>32208077</v>
      </c>
      <c r="I33" s="10">
        <v>19617869</v>
      </c>
      <c r="J33" s="9">
        <v>38420004</v>
      </c>
      <c r="K33" s="4">
        <v>40341600</v>
      </c>
      <c r="L33" s="7">
        <v>42357564</v>
      </c>
    </row>
    <row r="34" spans="1:12" ht="12.75">
      <c r="A34" s="28" t="s">
        <v>50</v>
      </c>
      <c r="B34" s="37"/>
      <c r="C34" s="4">
        <v>3373640</v>
      </c>
      <c r="D34" s="4">
        <v>6496905</v>
      </c>
      <c r="E34" s="7">
        <v>911500</v>
      </c>
      <c r="F34" s="9">
        <v>0</v>
      </c>
      <c r="G34" s="4">
        <v>0</v>
      </c>
      <c r="H34" s="7">
        <v>0</v>
      </c>
      <c r="I34" s="10">
        <v>548613473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628240009</v>
      </c>
      <c r="D35" s="41">
        <f aca="true" t="shared" si="1" ref="D35:L35">SUM(D24:D34)</f>
        <v>637151428</v>
      </c>
      <c r="E35" s="42">
        <f t="shared" si="1"/>
        <v>584907351</v>
      </c>
      <c r="F35" s="43">
        <f t="shared" si="1"/>
        <v>693644913</v>
      </c>
      <c r="G35" s="41">
        <f t="shared" si="1"/>
        <v>696618478</v>
      </c>
      <c r="H35" s="42">
        <f t="shared" si="1"/>
        <v>696618478</v>
      </c>
      <c r="I35" s="45">
        <f t="shared" si="1"/>
        <v>1259260159</v>
      </c>
      <c r="J35" s="46">
        <f t="shared" si="1"/>
        <v>598683996</v>
      </c>
      <c r="K35" s="41">
        <f t="shared" si="1"/>
        <v>622771680</v>
      </c>
      <c r="L35" s="42">
        <f t="shared" si="1"/>
        <v>788457924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-216795703</v>
      </c>
      <c r="D37" s="57">
        <f aca="true" t="shared" si="2" ref="D37:L37">+D21-D35</f>
        <v>-228067473</v>
      </c>
      <c r="E37" s="58">
        <f t="shared" si="2"/>
        <v>-132984077</v>
      </c>
      <c r="F37" s="59">
        <f t="shared" si="2"/>
        <v>-217675796</v>
      </c>
      <c r="G37" s="57">
        <f t="shared" si="2"/>
        <v>-205581645</v>
      </c>
      <c r="H37" s="58">
        <f t="shared" si="2"/>
        <v>-205581645</v>
      </c>
      <c r="I37" s="60">
        <f t="shared" si="2"/>
        <v>-761290379</v>
      </c>
      <c r="J37" s="61">
        <f t="shared" si="2"/>
        <v>-76910340</v>
      </c>
      <c r="K37" s="57">
        <f t="shared" si="2"/>
        <v>-73094520</v>
      </c>
      <c r="L37" s="58">
        <f t="shared" si="2"/>
        <v>-206567736</v>
      </c>
    </row>
    <row r="38" spans="1:12" ht="21" customHeight="1">
      <c r="A38" s="62" t="s">
        <v>53</v>
      </c>
      <c r="B38" s="37" t="s">
        <v>54</v>
      </c>
      <c r="C38" s="4">
        <v>90083897</v>
      </c>
      <c r="D38" s="4">
        <v>103396483</v>
      </c>
      <c r="E38" s="7">
        <v>83997000</v>
      </c>
      <c r="F38" s="9">
        <v>105364164</v>
      </c>
      <c r="G38" s="4">
        <v>108464000</v>
      </c>
      <c r="H38" s="7">
        <v>108464000</v>
      </c>
      <c r="I38" s="10">
        <v>116964000</v>
      </c>
      <c r="J38" s="9">
        <v>144923976</v>
      </c>
      <c r="K38" s="4">
        <v>171432972</v>
      </c>
      <c r="L38" s="7">
        <v>164615988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90000</v>
      </c>
      <c r="E40" s="7">
        <v>3511554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-126711806</v>
      </c>
      <c r="D41" s="69">
        <f aca="true" t="shared" si="3" ref="D41:L41">SUM(D37:D40)</f>
        <v>-124580990</v>
      </c>
      <c r="E41" s="70">
        <f t="shared" si="3"/>
        <v>-45475523</v>
      </c>
      <c r="F41" s="71">
        <f t="shared" si="3"/>
        <v>-112311632</v>
      </c>
      <c r="G41" s="69">
        <f t="shared" si="3"/>
        <v>-97117645</v>
      </c>
      <c r="H41" s="70">
        <f t="shared" si="3"/>
        <v>-97117645</v>
      </c>
      <c r="I41" s="72">
        <f t="shared" si="3"/>
        <v>-644326379</v>
      </c>
      <c r="J41" s="73">
        <f t="shared" si="3"/>
        <v>68013636</v>
      </c>
      <c r="K41" s="69">
        <f t="shared" si="3"/>
        <v>98338452</v>
      </c>
      <c r="L41" s="70">
        <f t="shared" si="3"/>
        <v>-41951748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-126711806</v>
      </c>
      <c r="D43" s="79">
        <f aca="true" t="shared" si="4" ref="D43:L43">+D41-D42</f>
        <v>-124580990</v>
      </c>
      <c r="E43" s="80">
        <f t="shared" si="4"/>
        <v>-45475523</v>
      </c>
      <c r="F43" s="81">
        <f t="shared" si="4"/>
        <v>-112311632</v>
      </c>
      <c r="G43" s="79">
        <f t="shared" si="4"/>
        <v>-97117645</v>
      </c>
      <c r="H43" s="80">
        <f t="shared" si="4"/>
        <v>-97117645</v>
      </c>
      <c r="I43" s="82">
        <f t="shared" si="4"/>
        <v>-644326379</v>
      </c>
      <c r="J43" s="83">
        <f t="shared" si="4"/>
        <v>68013636</v>
      </c>
      <c r="K43" s="79">
        <f t="shared" si="4"/>
        <v>98338452</v>
      </c>
      <c r="L43" s="80">
        <f t="shared" si="4"/>
        <v>-41951748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-126711806</v>
      </c>
      <c r="D45" s="69">
        <f aca="true" t="shared" si="5" ref="D45:L45">SUM(D43:D44)</f>
        <v>-124580990</v>
      </c>
      <c r="E45" s="70">
        <f t="shared" si="5"/>
        <v>-45475523</v>
      </c>
      <c r="F45" s="71">
        <f t="shared" si="5"/>
        <v>-112311632</v>
      </c>
      <c r="G45" s="69">
        <f t="shared" si="5"/>
        <v>-97117645</v>
      </c>
      <c r="H45" s="70">
        <f t="shared" si="5"/>
        <v>-97117645</v>
      </c>
      <c r="I45" s="72">
        <f t="shared" si="5"/>
        <v>-644326379</v>
      </c>
      <c r="J45" s="73">
        <f t="shared" si="5"/>
        <v>68013636</v>
      </c>
      <c r="K45" s="69">
        <f t="shared" si="5"/>
        <v>98338452</v>
      </c>
      <c r="L45" s="70">
        <f t="shared" si="5"/>
        <v>-41951748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-126711806</v>
      </c>
      <c r="D47" s="89">
        <f aca="true" t="shared" si="6" ref="D47:L47">SUM(D45:D46)</f>
        <v>-124580990</v>
      </c>
      <c r="E47" s="90">
        <f t="shared" si="6"/>
        <v>-45475523</v>
      </c>
      <c r="F47" s="91">
        <f t="shared" si="6"/>
        <v>-112311632</v>
      </c>
      <c r="G47" s="89">
        <f t="shared" si="6"/>
        <v>-97117645</v>
      </c>
      <c r="H47" s="92">
        <f t="shared" si="6"/>
        <v>-97117645</v>
      </c>
      <c r="I47" s="93">
        <f t="shared" si="6"/>
        <v>-644326379</v>
      </c>
      <c r="J47" s="94">
        <f t="shared" si="6"/>
        <v>68013636</v>
      </c>
      <c r="K47" s="89">
        <f t="shared" si="6"/>
        <v>98338452</v>
      </c>
      <c r="L47" s="95">
        <f t="shared" si="6"/>
        <v>-41951748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90188155</v>
      </c>
      <c r="D5" s="4">
        <v>91450921</v>
      </c>
      <c r="E5" s="5">
        <v>140553141</v>
      </c>
      <c r="F5" s="6">
        <v>156034669</v>
      </c>
      <c r="G5" s="4">
        <v>156034669</v>
      </c>
      <c r="H5" s="7">
        <v>156034669</v>
      </c>
      <c r="I5" s="8">
        <v>146335676</v>
      </c>
      <c r="J5" s="6">
        <v>153341804</v>
      </c>
      <c r="K5" s="4">
        <v>163262312</v>
      </c>
      <c r="L5" s="7">
        <v>173778050</v>
      </c>
    </row>
    <row r="6" spans="1:12" ht="12.75">
      <c r="A6" s="28" t="s">
        <v>22</v>
      </c>
      <c r="B6" s="29" t="s">
        <v>21</v>
      </c>
      <c r="C6" s="4">
        <v>174080498</v>
      </c>
      <c r="D6" s="4">
        <v>181686166</v>
      </c>
      <c r="E6" s="7">
        <v>183519224</v>
      </c>
      <c r="F6" s="9">
        <v>225422001</v>
      </c>
      <c r="G6" s="4">
        <v>225422001</v>
      </c>
      <c r="H6" s="7">
        <v>225422001</v>
      </c>
      <c r="I6" s="30">
        <v>194708490</v>
      </c>
      <c r="J6" s="9">
        <v>222050000</v>
      </c>
      <c r="K6" s="4">
        <v>235353000</v>
      </c>
      <c r="L6" s="7">
        <v>249430180</v>
      </c>
    </row>
    <row r="7" spans="1:12" ht="12.75">
      <c r="A7" s="31" t="s">
        <v>23</v>
      </c>
      <c r="B7" s="29" t="s">
        <v>21</v>
      </c>
      <c r="C7" s="4">
        <v>67843752</v>
      </c>
      <c r="D7" s="4">
        <v>60976123</v>
      </c>
      <c r="E7" s="7">
        <v>65349077</v>
      </c>
      <c r="F7" s="9">
        <v>72953807</v>
      </c>
      <c r="G7" s="4">
        <v>72953807</v>
      </c>
      <c r="H7" s="7">
        <v>72953807</v>
      </c>
      <c r="I7" s="10">
        <v>70385958</v>
      </c>
      <c r="J7" s="9">
        <v>73100000</v>
      </c>
      <c r="K7" s="4">
        <v>77486000</v>
      </c>
      <c r="L7" s="7">
        <v>82135160</v>
      </c>
    </row>
    <row r="8" spans="1:12" ht="12.75">
      <c r="A8" s="31" t="s">
        <v>24</v>
      </c>
      <c r="B8" s="29" t="s">
        <v>21</v>
      </c>
      <c r="C8" s="4">
        <v>43694229</v>
      </c>
      <c r="D8" s="4">
        <v>46846726</v>
      </c>
      <c r="E8" s="7">
        <v>47515635</v>
      </c>
      <c r="F8" s="9">
        <v>54152886</v>
      </c>
      <c r="G8" s="4">
        <v>54152886</v>
      </c>
      <c r="H8" s="7">
        <v>54152886</v>
      </c>
      <c r="I8" s="10">
        <v>48231233</v>
      </c>
      <c r="J8" s="9">
        <v>57402060</v>
      </c>
      <c r="K8" s="4">
        <v>60846184</v>
      </c>
      <c r="L8" s="7">
        <v>64496954</v>
      </c>
    </row>
    <row r="9" spans="1:12" ht="12.75">
      <c r="A9" s="31" t="s">
        <v>25</v>
      </c>
      <c r="B9" s="29" t="s">
        <v>21</v>
      </c>
      <c r="C9" s="4">
        <v>39966848</v>
      </c>
      <c r="D9" s="4">
        <v>42013078</v>
      </c>
      <c r="E9" s="32">
        <v>40420871</v>
      </c>
      <c r="F9" s="33">
        <v>50492692</v>
      </c>
      <c r="G9" s="34">
        <v>50492692</v>
      </c>
      <c r="H9" s="32">
        <v>50492692</v>
      </c>
      <c r="I9" s="35">
        <v>46420667</v>
      </c>
      <c r="J9" s="36">
        <v>52222254</v>
      </c>
      <c r="K9" s="34">
        <v>55475589</v>
      </c>
      <c r="L9" s="32">
        <v>58924124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3919415</v>
      </c>
      <c r="D11" s="4">
        <v>4466819</v>
      </c>
      <c r="E11" s="7">
        <v>4734143</v>
      </c>
      <c r="F11" s="9">
        <v>1764504</v>
      </c>
      <c r="G11" s="4">
        <v>1764504</v>
      </c>
      <c r="H11" s="7">
        <v>1764504</v>
      </c>
      <c r="I11" s="10">
        <v>5062736</v>
      </c>
      <c r="J11" s="9">
        <v>3072471</v>
      </c>
      <c r="K11" s="4">
        <v>3196819</v>
      </c>
      <c r="L11" s="7">
        <v>3328629</v>
      </c>
    </row>
    <row r="12" spans="1:12" ht="12.75">
      <c r="A12" s="28" t="s">
        <v>27</v>
      </c>
      <c r="B12" s="37"/>
      <c r="C12" s="4">
        <v>0</v>
      </c>
      <c r="D12" s="4">
        <v>0</v>
      </c>
      <c r="E12" s="7">
        <v>407502</v>
      </c>
      <c r="F12" s="9">
        <v>403252</v>
      </c>
      <c r="G12" s="4">
        <v>403252</v>
      </c>
      <c r="H12" s="7">
        <v>403252</v>
      </c>
      <c r="I12" s="10">
        <v>167115</v>
      </c>
      <c r="J12" s="9">
        <v>200000</v>
      </c>
      <c r="K12" s="4">
        <v>212000</v>
      </c>
      <c r="L12" s="7">
        <v>224720</v>
      </c>
    </row>
    <row r="13" spans="1:12" ht="12.75">
      <c r="A13" s="28" t="s">
        <v>28</v>
      </c>
      <c r="B13" s="37"/>
      <c r="C13" s="4">
        <v>40508060</v>
      </c>
      <c r="D13" s="4">
        <v>46370368</v>
      </c>
      <c r="E13" s="7">
        <v>48616971</v>
      </c>
      <c r="F13" s="9">
        <v>42084619</v>
      </c>
      <c r="G13" s="4">
        <v>42084619</v>
      </c>
      <c r="H13" s="7">
        <v>42084619</v>
      </c>
      <c r="I13" s="10">
        <v>55873791</v>
      </c>
      <c r="J13" s="9">
        <v>33648341</v>
      </c>
      <c r="K13" s="4">
        <v>36267242</v>
      </c>
      <c r="L13" s="7">
        <v>39043276</v>
      </c>
    </row>
    <row r="14" spans="1:12" ht="12.75">
      <c r="A14" s="28" t="s">
        <v>29</v>
      </c>
      <c r="B14" s="37"/>
      <c r="C14" s="4">
        <v>16686</v>
      </c>
      <c r="D14" s="4">
        <v>8264</v>
      </c>
      <c r="E14" s="7">
        <v>8485</v>
      </c>
      <c r="F14" s="9">
        <v>1113000</v>
      </c>
      <c r="G14" s="4">
        <v>1113000</v>
      </c>
      <c r="H14" s="7">
        <v>1113000</v>
      </c>
      <c r="I14" s="10">
        <v>9900</v>
      </c>
      <c r="J14" s="9">
        <v>1000000</v>
      </c>
      <c r="K14" s="4">
        <v>1050000</v>
      </c>
      <c r="L14" s="7">
        <v>1100000</v>
      </c>
    </row>
    <row r="15" spans="1:12" ht="12.75">
      <c r="A15" s="28" t="s">
        <v>30</v>
      </c>
      <c r="B15" s="37"/>
      <c r="C15" s="4">
        <v>13365208</v>
      </c>
      <c r="D15" s="4">
        <v>272501</v>
      </c>
      <c r="E15" s="7">
        <v>230441</v>
      </c>
      <c r="F15" s="9">
        <v>1700545</v>
      </c>
      <c r="G15" s="4">
        <v>1700545</v>
      </c>
      <c r="H15" s="7">
        <v>1700545</v>
      </c>
      <c r="I15" s="10">
        <v>1098302</v>
      </c>
      <c r="J15" s="9">
        <v>2280779</v>
      </c>
      <c r="K15" s="4">
        <v>2611626</v>
      </c>
      <c r="L15" s="7">
        <v>2953123</v>
      </c>
    </row>
    <row r="16" spans="1:12" ht="12.75">
      <c r="A16" s="28" t="s">
        <v>31</v>
      </c>
      <c r="B16" s="37"/>
      <c r="C16" s="4">
        <v>46239</v>
      </c>
      <c r="D16" s="4">
        <v>69041</v>
      </c>
      <c r="E16" s="7">
        <v>55639</v>
      </c>
      <c r="F16" s="9">
        <v>63858</v>
      </c>
      <c r="G16" s="4">
        <v>63858</v>
      </c>
      <c r="H16" s="7">
        <v>63858</v>
      </c>
      <c r="I16" s="10">
        <v>152674</v>
      </c>
      <c r="J16" s="9">
        <v>140000</v>
      </c>
      <c r="K16" s="4">
        <v>148400</v>
      </c>
      <c r="L16" s="7">
        <v>157304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130746000</v>
      </c>
      <c r="D18" s="4">
        <v>130615210</v>
      </c>
      <c r="E18" s="7">
        <v>134964000</v>
      </c>
      <c r="F18" s="9">
        <v>150631000</v>
      </c>
      <c r="G18" s="4">
        <v>150631000</v>
      </c>
      <c r="H18" s="7">
        <v>150631000</v>
      </c>
      <c r="I18" s="10">
        <v>153381000</v>
      </c>
      <c r="J18" s="9">
        <v>171097000</v>
      </c>
      <c r="K18" s="4">
        <v>181355000</v>
      </c>
      <c r="L18" s="7">
        <v>197447000</v>
      </c>
    </row>
    <row r="19" spans="1:12" ht="12.75">
      <c r="A19" s="28" t="s">
        <v>34</v>
      </c>
      <c r="B19" s="37" t="s">
        <v>21</v>
      </c>
      <c r="C19" s="4">
        <v>7441317</v>
      </c>
      <c r="D19" s="4">
        <v>12987123</v>
      </c>
      <c r="E19" s="32">
        <v>-12210410</v>
      </c>
      <c r="F19" s="33">
        <v>105074362</v>
      </c>
      <c r="G19" s="34">
        <v>105088362</v>
      </c>
      <c r="H19" s="32">
        <v>105088362</v>
      </c>
      <c r="I19" s="35">
        <v>16965200</v>
      </c>
      <c r="J19" s="36">
        <v>7085804</v>
      </c>
      <c r="K19" s="34">
        <v>8318874</v>
      </c>
      <c r="L19" s="32">
        <v>29582946</v>
      </c>
    </row>
    <row r="20" spans="1:12" ht="12.75">
      <c r="A20" s="28" t="s">
        <v>35</v>
      </c>
      <c r="B20" s="37"/>
      <c r="C20" s="4">
        <v>0</v>
      </c>
      <c r="D20" s="4">
        <v>447271</v>
      </c>
      <c r="E20" s="7">
        <v>301518</v>
      </c>
      <c r="F20" s="9">
        <v>0</v>
      </c>
      <c r="G20" s="4">
        <v>0</v>
      </c>
      <c r="H20" s="38">
        <v>0</v>
      </c>
      <c r="I20" s="10">
        <v>931822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611816407</v>
      </c>
      <c r="D21" s="41">
        <f t="shared" si="0"/>
        <v>618209611</v>
      </c>
      <c r="E21" s="42">
        <f t="shared" si="0"/>
        <v>654466237</v>
      </c>
      <c r="F21" s="43">
        <f t="shared" si="0"/>
        <v>861891195</v>
      </c>
      <c r="G21" s="41">
        <f t="shared" si="0"/>
        <v>861905195</v>
      </c>
      <c r="H21" s="44">
        <f t="shared" si="0"/>
        <v>861905195</v>
      </c>
      <c r="I21" s="45">
        <f t="shared" si="0"/>
        <v>739724564</v>
      </c>
      <c r="J21" s="46">
        <f t="shared" si="0"/>
        <v>776640513</v>
      </c>
      <c r="K21" s="41">
        <f t="shared" si="0"/>
        <v>825583046</v>
      </c>
      <c r="L21" s="42">
        <f t="shared" si="0"/>
        <v>902601466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201666787</v>
      </c>
      <c r="D24" s="4">
        <v>212384802</v>
      </c>
      <c r="E24" s="7">
        <v>242040201</v>
      </c>
      <c r="F24" s="8">
        <v>246273754</v>
      </c>
      <c r="G24" s="4">
        <v>246272754</v>
      </c>
      <c r="H24" s="30">
        <v>246272754</v>
      </c>
      <c r="I24" s="10">
        <v>274867581</v>
      </c>
      <c r="J24" s="9">
        <v>266403821</v>
      </c>
      <c r="K24" s="4">
        <v>285483605</v>
      </c>
      <c r="L24" s="7">
        <v>305359883</v>
      </c>
    </row>
    <row r="25" spans="1:12" ht="12.75">
      <c r="A25" s="31" t="s">
        <v>39</v>
      </c>
      <c r="B25" s="29"/>
      <c r="C25" s="4">
        <v>14813961</v>
      </c>
      <c r="D25" s="4">
        <v>13440618</v>
      </c>
      <c r="E25" s="7">
        <v>16329665</v>
      </c>
      <c r="F25" s="9">
        <v>15730019</v>
      </c>
      <c r="G25" s="4">
        <v>15730019</v>
      </c>
      <c r="H25" s="7">
        <v>15730019</v>
      </c>
      <c r="I25" s="10">
        <v>16858102</v>
      </c>
      <c r="J25" s="9">
        <v>16829361</v>
      </c>
      <c r="K25" s="4">
        <v>17839124</v>
      </c>
      <c r="L25" s="7">
        <v>18909472</v>
      </c>
    </row>
    <row r="26" spans="1:12" ht="12.75">
      <c r="A26" s="31" t="s">
        <v>40</v>
      </c>
      <c r="B26" s="29" t="s">
        <v>41</v>
      </c>
      <c r="C26" s="4">
        <v>139281613</v>
      </c>
      <c r="D26" s="4">
        <v>127672236</v>
      </c>
      <c r="E26" s="7">
        <v>154174414</v>
      </c>
      <c r="F26" s="9">
        <v>117111546</v>
      </c>
      <c r="G26" s="4">
        <v>115111546</v>
      </c>
      <c r="H26" s="7">
        <v>115111546</v>
      </c>
      <c r="I26" s="10">
        <v>102119588</v>
      </c>
      <c r="J26" s="9">
        <v>101111546</v>
      </c>
      <c r="K26" s="4">
        <v>104367127</v>
      </c>
      <c r="L26" s="7">
        <v>108885484</v>
      </c>
    </row>
    <row r="27" spans="1:12" ht="12.75">
      <c r="A27" s="31" t="s">
        <v>42</v>
      </c>
      <c r="B27" s="29" t="s">
        <v>21</v>
      </c>
      <c r="C27" s="4">
        <v>67910967</v>
      </c>
      <c r="D27" s="4">
        <v>73366952</v>
      </c>
      <c r="E27" s="7">
        <v>106509714</v>
      </c>
      <c r="F27" s="8">
        <v>77806068</v>
      </c>
      <c r="G27" s="4">
        <v>77806068</v>
      </c>
      <c r="H27" s="30">
        <v>77806068</v>
      </c>
      <c r="I27" s="10">
        <v>265855090</v>
      </c>
      <c r="J27" s="9">
        <v>78991057</v>
      </c>
      <c r="K27" s="4">
        <v>84273995</v>
      </c>
      <c r="L27" s="7">
        <v>89103534</v>
      </c>
    </row>
    <row r="28" spans="1:12" ht="12.75">
      <c r="A28" s="31" t="s">
        <v>43</v>
      </c>
      <c r="B28" s="29"/>
      <c r="C28" s="4">
        <v>17084658</v>
      </c>
      <c r="D28" s="4">
        <v>19095628</v>
      </c>
      <c r="E28" s="7">
        <v>21942293</v>
      </c>
      <c r="F28" s="9">
        <v>8500000</v>
      </c>
      <c r="G28" s="4">
        <v>8500000</v>
      </c>
      <c r="H28" s="7">
        <v>8500000</v>
      </c>
      <c r="I28" s="10">
        <v>14648931</v>
      </c>
      <c r="J28" s="9">
        <v>9200000</v>
      </c>
      <c r="K28" s="4">
        <v>9752000</v>
      </c>
      <c r="L28" s="7">
        <v>10337120</v>
      </c>
    </row>
    <row r="29" spans="1:12" ht="12.75">
      <c r="A29" s="31" t="s">
        <v>44</v>
      </c>
      <c r="B29" s="29" t="s">
        <v>21</v>
      </c>
      <c r="C29" s="4">
        <v>142869019</v>
      </c>
      <c r="D29" s="4">
        <v>153615004</v>
      </c>
      <c r="E29" s="7">
        <v>142514736</v>
      </c>
      <c r="F29" s="8">
        <v>161997710</v>
      </c>
      <c r="G29" s="4">
        <v>161997710</v>
      </c>
      <c r="H29" s="30">
        <v>161997710</v>
      </c>
      <c r="I29" s="10">
        <v>159699358</v>
      </c>
      <c r="J29" s="9">
        <v>165000000</v>
      </c>
      <c r="K29" s="4">
        <v>176550000</v>
      </c>
      <c r="L29" s="7">
        <v>188908500</v>
      </c>
    </row>
    <row r="30" spans="1:12" ht="12.75">
      <c r="A30" s="31" t="s">
        <v>45</v>
      </c>
      <c r="B30" s="29" t="s">
        <v>46</v>
      </c>
      <c r="C30" s="4">
        <v>13097233</v>
      </c>
      <c r="D30" s="4">
        <v>15915030</v>
      </c>
      <c r="E30" s="7">
        <v>10288156</v>
      </c>
      <c r="F30" s="9">
        <v>19865967</v>
      </c>
      <c r="G30" s="4">
        <v>22721602</v>
      </c>
      <c r="H30" s="7">
        <v>22721602</v>
      </c>
      <c r="I30" s="10">
        <v>15064488</v>
      </c>
      <c r="J30" s="9">
        <v>13146840</v>
      </c>
      <c r="K30" s="4">
        <v>13736189</v>
      </c>
      <c r="L30" s="7">
        <v>14899326</v>
      </c>
    </row>
    <row r="31" spans="1:12" ht="12.75">
      <c r="A31" s="31" t="s">
        <v>47</v>
      </c>
      <c r="B31" s="29"/>
      <c r="C31" s="4">
        <v>2636051</v>
      </c>
      <c r="D31" s="4">
        <v>2521517</v>
      </c>
      <c r="E31" s="7">
        <v>81263782</v>
      </c>
      <c r="F31" s="8">
        <v>116118090</v>
      </c>
      <c r="G31" s="4">
        <v>112538645</v>
      </c>
      <c r="H31" s="30">
        <v>112538645</v>
      </c>
      <c r="I31" s="10">
        <v>89769456</v>
      </c>
      <c r="J31" s="9">
        <v>74287333</v>
      </c>
      <c r="K31" s="4">
        <v>79853355</v>
      </c>
      <c r="L31" s="7">
        <v>87289719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3009549</v>
      </c>
      <c r="F32" s="9">
        <v>6000000</v>
      </c>
      <c r="G32" s="4">
        <v>8960000</v>
      </c>
      <c r="H32" s="7">
        <v>8960000</v>
      </c>
      <c r="I32" s="10">
        <v>5141823</v>
      </c>
      <c r="J32" s="9">
        <v>4500000</v>
      </c>
      <c r="K32" s="4">
        <v>4620000</v>
      </c>
      <c r="L32" s="7">
        <v>5247200</v>
      </c>
    </row>
    <row r="33" spans="1:12" ht="12.75">
      <c r="A33" s="31" t="s">
        <v>48</v>
      </c>
      <c r="B33" s="29" t="s">
        <v>49</v>
      </c>
      <c r="C33" s="4">
        <v>141576421</v>
      </c>
      <c r="D33" s="4">
        <v>145401608</v>
      </c>
      <c r="E33" s="7">
        <v>57984944</v>
      </c>
      <c r="F33" s="8">
        <v>79742624</v>
      </c>
      <c r="G33" s="4">
        <v>77672044</v>
      </c>
      <c r="H33" s="7">
        <v>77672044</v>
      </c>
      <c r="I33" s="10">
        <v>69858266</v>
      </c>
      <c r="J33" s="9">
        <v>41252214</v>
      </c>
      <c r="K33" s="4">
        <v>40009122</v>
      </c>
      <c r="L33" s="7">
        <v>42670547</v>
      </c>
    </row>
    <row r="34" spans="1:12" ht="12.75">
      <c r="A34" s="28" t="s">
        <v>50</v>
      </c>
      <c r="B34" s="37"/>
      <c r="C34" s="4">
        <v>5987216</v>
      </c>
      <c r="D34" s="4">
        <v>0</v>
      </c>
      <c r="E34" s="7">
        <v>76986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746923926</v>
      </c>
      <c r="D35" s="41">
        <f aca="true" t="shared" si="1" ref="D35:L35">SUM(D24:D34)</f>
        <v>763413395</v>
      </c>
      <c r="E35" s="42">
        <f t="shared" si="1"/>
        <v>836134440</v>
      </c>
      <c r="F35" s="43">
        <f t="shared" si="1"/>
        <v>849145778</v>
      </c>
      <c r="G35" s="41">
        <f t="shared" si="1"/>
        <v>847310388</v>
      </c>
      <c r="H35" s="42">
        <f t="shared" si="1"/>
        <v>847310388</v>
      </c>
      <c r="I35" s="45">
        <f t="shared" si="1"/>
        <v>1013882683</v>
      </c>
      <c r="J35" s="46">
        <f t="shared" si="1"/>
        <v>770722172</v>
      </c>
      <c r="K35" s="41">
        <f t="shared" si="1"/>
        <v>816484517</v>
      </c>
      <c r="L35" s="42">
        <f t="shared" si="1"/>
        <v>871610785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-135107519</v>
      </c>
      <c r="D37" s="57">
        <f aca="true" t="shared" si="2" ref="D37:L37">+D21-D35</f>
        <v>-145203784</v>
      </c>
      <c r="E37" s="58">
        <f t="shared" si="2"/>
        <v>-181668203</v>
      </c>
      <c r="F37" s="59">
        <f t="shared" si="2"/>
        <v>12745417</v>
      </c>
      <c r="G37" s="57">
        <f t="shared" si="2"/>
        <v>14594807</v>
      </c>
      <c r="H37" s="58">
        <f t="shared" si="2"/>
        <v>14594807</v>
      </c>
      <c r="I37" s="60">
        <f t="shared" si="2"/>
        <v>-274158119</v>
      </c>
      <c r="J37" s="61">
        <f t="shared" si="2"/>
        <v>5918341</v>
      </c>
      <c r="K37" s="57">
        <f t="shared" si="2"/>
        <v>9098529</v>
      </c>
      <c r="L37" s="58">
        <f t="shared" si="2"/>
        <v>30990681</v>
      </c>
    </row>
    <row r="38" spans="1:12" ht="21" customHeight="1">
      <c r="A38" s="62" t="s">
        <v>53</v>
      </c>
      <c r="B38" s="37" t="s">
        <v>54</v>
      </c>
      <c r="C38" s="4">
        <v>78916471</v>
      </c>
      <c r="D38" s="4">
        <v>68640013</v>
      </c>
      <c r="E38" s="7">
        <v>0</v>
      </c>
      <c r="F38" s="9">
        <v>72914000</v>
      </c>
      <c r="G38" s="4">
        <v>72914000</v>
      </c>
      <c r="H38" s="7">
        <v>72914000</v>
      </c>
      <c r="I38" s="10">
        <v>66907765</v>
      </c>
      <c r="J38" s="9">
        <v>62008000</v>
      </c>
      <c r="K38" s="4">
        <v>62607000</v>
      </c>
      <c r="L38" s="7">
        <v>86793000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57020417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-56191048</v>
      </c>
      <c r="D41" s="69">
        <f aca="true" t="shared" si="3" ref="D41:L41">SUM(D37:D40)</f>
        <v>-76563771</v>
      </c>
      <c r="E41" s="70">
        <f t="shared" si="3"/>
        <v>-124647786</v>
      </c>
      <c r="F41" s="71">
        <f t="shared" si="3"/>
        <v>85659417</v>
      </c>
      <c r="G41" s="69">
        <f t="shared" si="3"/>
        <v>87508807</v>
      </c>
      <c r="H41" s="70">
        <f t="shared" si="3"/>
        <v>87508807</v>
      </c>
      <c r="I41" s="72">
        <f t="shared" si="3"/>
        <v>-207250354</v>
      </c>
      <c r="J41" s="73">
        <f t="shared" si="3"/>
        <v>67926341</v>
      </c>
      <c r="K41" s="69">
        <f t="shared" si="3"/>
        <v>71705529</v>
      </c>
      <c r="L41" s="70">
        <f t="shared" si="3"/>
        <v>117783681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-56191048</v>
      </c>
      <c r="D43" s="79">
        <f aca="true" t="shared" si="4" ref="D43:L43">+D41-D42</f>
        <v>-76563771</v>
      </c>
      <c r="E43" s="80">
        <f t="shared" si="4"/>
        <v>-124647786</v>
      </c>
      <c r="F43" s="81">
        <f t="shared" si="4"/>
        <v>85659417</v>
      </c>
      <c r="G43" s="79">
        <f t="shared" si="4"/>
        <v>87508807</v>
      </c>
      <c r="H43" s="80">
        <f t="shared" si="4"/>
        <v>87508807</v>
      </c>
      <c r="I43" s="82">
        <f t="shared" si="4"/>
        <v>-207250354</v>
      </c>
      <c r="J43" s="83">
        <f t="shared" si="4"/>
        <v>67926341</v>
      </c>
      <c r="K43" s="79">
        <f t="shared" si="4"/>
        <v>71705529</v>
      </c>
      <c r="L43" s="80">
        <f t="shared" si="4"/>
        <v>117783681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-56191048</v>
      </c>
      <c r="D45" s="69">
        <f aca="true" t="shared" si="5" ref="D45:L45">SUM(D43:D44)</f>
        <v>-76563771</v>
      </c>
      <c r="E45" s="70">
        <f t="shared" si="5"/>
        <v>-124647786</v>
      </c>
      <c r="F45" s="71">
        <f t="shared" si="5"/>
        <v>85659417</v>
      </c>
      <c r="G45" s="69">
        <f t="shared" si="5"/>
        <v>87508807</v>
      </c>
      <c r="H45" s="70">
        <f t="shared" si="5"/>
        <v>87508807</v>
      </c>
      <c r="I45" s="72">
        <f t="shared" si="5"/>
        <v>-207250354</v>
      </c>
      <c r="J45" s="73">
        <f t="shared" si="5"/>
        <v>67926341</v>
      </c>
      <c r="K45" s="69">
        <f t="shared" si="5"/>
        <v>71705529</v>
      </c>
      <c r="L45" s="70">
        <f t="shared" si="5"/>
        <v>117783681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-56191048</v>
      </c>
      <c r="D47" s="89">
        <f aca="true" t="shared" si="6" ref="D47:L47">SUM(D45:D46)</f>
        <v>-76563771</v>
      </c>
      <c r="E47" s="90">
        <f t="shared" si="6"/>
        <v>-124647786</v>
      </c>
      <c r="F47" s="91">
        <f t="shared" si="6"/>
        <v>85659417</v>
      </c>
      <c r="G47" s="89">
        <f t="shared" si="6"/>
        <v>87508807</v>
      </c>
      <c r="H47" s="92">
        <f t="shared" si="6"/>
        <v>87508807</v>
      </c>
      <c r="I47" s="93">
        <f t="shared" si="6"/>
        <v>-207250354</v>
      </c>
      <c r="J47" s="94">
        <f t="shared" si="6"/>
        <v>67926341</v>
      </c>
      <c r="K47" s="89">
        <f t="shared" si="6"/>
        <v>71705529</v>
      </c>
      <c r="L47" s="95">
        <f t="shared" si="6"/>
        <v>117783681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16221966</v>
      </c>
      <c r="D5" s="4">
        <v>17799341</v>
      </c>
      <c r="E5" s="5">
        <v>19424856</v>
      </c>
      <c r="F5" s="6">
        <v>21859764</v>
      </c>
      <c r="G5" s="4">
        <v>21000000</v>
      </c>
      <c r="H5" s="7">
        <v>21000000</v>
      </c>
      <c r="I5" s="8">
        <v>19818590</v>
      </c>
      <c r="J5" s="6">
        <v>19802532</v>
      </c>
      <c r="K5" s="4">
        <v>20990676</v>
      </c>
      <c r="L5" s="7">
        <v>22250136</v>
      </c>
    </row>
    <row r="6" spans="1:12" ht="12.75">
      <c r="A6" s="28" t="s">
        <v>22</v>
      </c>
      <c r="B6" s="29" t="s">
        <v>21</v>
      </c>
      <c r="C6" s="4">
        <v>46844732</v>
      </c>
      <c r="D6" s="4">
        <v>48911710</v>
      </c>
      <c r="E6" s="7">
        <v>50169288</v>
      </c>
      <c r="F6" s="9">
        <v>57053544</v>
      </c>
      <c r="G6" s="4">
        <v>48310897</v>
      </c>
      <c r="H6" s="7">
        <v>48310897</v>
      </c>
      <c r="I6" s="30">
        <v>50422296</v>
      </c>
      <c r="J6" s="9">
        <v>51803064</v>
      </c>
      <c r="K6" s="4">
        <v>54911256</v>
      </c>
      <c r="L6" s="7">
        <v>58205928</v>
      </c>
    </row>
    <row r="7" spans="1:12" ht="12.75">
      <c r="A7" s="31" t="s">
        <v>23</v>
      </c>
      <c r="B7" s="29" t="s">
        <v>21</v>
      </c>
      <c r="C7" s="4">
        <v>43924296</v>
      </c>
      <c r="D7" s="4">
        <v>46176654</v>
      </c>
      <c r="E7" s="7">
        <v>49429239</v>
      </c>
      <c r="F7" s="9">
        <v>56441916</v>
      </c>
      <c r="G7" s="4">
        <v>43198000</v>
      </c>
      <c r="H7" s="7">
        <v>43198000</v>
      </c>
      <c r="I7" s="10">
        <v>49102819</v>
      </c>
      <c r="J7" s="9">
        <v>49410744</v>
      </c>
      <c r="K7" s="4">
        <v>52375380</v>
      </c>
      <c r="L7" s="7">
        <v>55517916</v>
      </c>
    </row>
    <row r="8" spans="1:12" ht="12.75">
      <c r="A8" s="31" t="s">
        <v>24</v>
      </c>
      <c r="B8" s="29" t="s">
        <v>21</v>
      </c>
      <c r="C8" s="4">
        <v>19457354</v>
      </c>
      <c r="D8" s="4">
        <v>18766439</v>
      </c>
      <c r="E8" s="7">
        <v>20637803</v>
      </c>
      <c r="F8" s="9">
        <v>22854588</v>
      </c>
      <c r="G8" s="4">
        <v>23517404</v>
      </c>
      <c r="H8" s="7">
        <v>23517404</v>
      </c>
      <c r="I8" s="10">
        <v>22854887</v>
      </c>
      <c r="J8" s="9">
        <v>23442996</v>
      </c>
      <c r="K8" s="4">
        <v>24849564</v>
      </c>
      <c r="L8" s="7">
        <v>26340552</v>
      </c>
    </row>
    <row r="9" spans="1:12" ht="12.75">
      <c r="A9" s="31" t="s">
        <v>25</v>
      </c>
      <c r="B9" s="29" t="s">
        <v>21</v>
      </c>
      <c r="C9" s="4">
        <v>18496568</v>
      </c>
      <c r="D9" s="4">
        <v>17922952</v>
      </c>
      <c r="E9" s="32">
        <v>19171077</v>
      </c>
      <c r="F9" s="33">
        <v>22191108</v>
      </c>
      <c r="G9" s="34">
        <v>22640000</v>
      </c>
      <c r="H9" s="32">
        <v>22640000</v>
      </c>
      <c r="I9" s="35">
        <v>21694581</v>
      </c>
      <c r="J9" s="36">
        <v>24566508</v>
      </c>
      <c r="K9" s="34">
        <v>26040504</v>
      </c>
      <c r="L9" s="32">
        <v>27602940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331864</v>
      </c>
      <c r="D11" s="4">
        <v>369345</v>
      </c>
      <c r="E11" s="7">
        <v>499471</v>
      </c>
      <c r="F11" s="9">
        <v>782100</v>
      </c>
      <c r="G11" s="4">
        <v>459135</v>
      </c>
      <c r="H11" s="7">
        <v>459135</v>
      </c>
      <c r="I11" s="10">
        <v>484547</v>
      </c>
      <c r="J11" s="9">
        <v>965064</v>
      </c>
      <c r="K11" s="4">
        <v>1022976</v>
      </c>
      <c r="L11" s="7">
        <v>1084332</v>
      </c>
    </row>
    <row r="12" spans="1:12" ht="12.75">
      <c r="A12" s="28" t="s">
        <v>27</v>
      </c>
      <c r="B12" s="37"/>
      <c r="C12" s="4">
        <v>1101572</v>
      </c>
      <c r="D12" s="4">
        <v>1990617</v>
      </c>
      <c r="E12" s="7">
        <v>831923</v>
      </c>
      <c r="F12" s="9">
        <v>1410948</v>
      </c>
      <c r="G12" s="4">
        <v>958280</v>
      </c>
      <c r="H12" s="7">
        <v>958280</v>
      </c>
      <c r="I12" s="10">
        <v>504153</v>
      </c>
      <c r="J12" s="9">
        <v>843732</v>
      </c>
      <c r="K12" s="4">
        <v>894348</v>
      </c>
      <c r="L12" s="7">
        <v>948012</v>
      </c>
    </row>
    <row r="13" spans="1:12" ht="12.75">
      <c r="A13" s="28" t="s">
        <v>28</v>
      </c>
      <c r="B13" s="37"/>
      <c r="C13" s="4">
        <v>24341499</v>
      </c>
      <c r="D13" s="4">
        <v>37978056</v>
      </c>
      <c r="E13" s="7">
        <v>40358477</v>
      </c>
      <c r="F13" s="9">
        <v>42201084</v>
      </c>
      <c r="G13" s="4">
        <v>42902895</v>
      </c>
      <c r="H13" s="7">
        <v>42902895</v>
      </c>
      <c r="I13" s="10">
        <v>45384050</v>
      </c>
      <c r="J13" s="9">
        <v>44539500</v>
      </c>
      <c r="K13" s="4">
        <v>47211876</v>
      </c>
      <c r="L13" s="7">
        <v>50044584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216310</v>
      </c>
      <c r="D15" s="4">
        <v>165740</v>
      </c>
      <c r="E15" s="7">
        <v>36329</v>
      </c>
      <c r="F15" s="9">
        <v>650004</v>
      </c>
      <c r="G15" s="4">
        <v>339187</v>
      </c>
      <c r="H15" s="7">
        <v>339187</v>
      </c>
      <c r="I15" s="10">
        <v>685773</v>
      </c>
      <c r="J15" s="9">
        <v>204648</v>
      </c>
      <c r="K15" s="4">
        <v>216924</v>
      </c>
      <c r="L15" s="7">
        <v>229932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7152</v>
      </c>
      <c r="F16" s="9">
        <v>585000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85568721</v>
      </c>
      <c r="D18" s="4">
        <v>82741019</v>
      </c>
      <c r="E18" s="7">
        <v>112262673</v>
      </c>
      <c r="F18" s="9">
        <v>115318668</v>
      </c>
      <c r="G18" s="4">
        <v>118510990</v>
      </c>
      <c r="H18" s="7">
        <v>118510990</v>
      </c>
      <c r="I18" s="10">
        <v>115294000</v>
      </c>
      <c r="J18" s="9">
        <v>111728760</v>
      </c>
      <c r="K18" s="4">
        <v>111742872</v>
      </c>
      <c r="L18" s="7">
        <v>120658104</v>
      </c>
    </row>
    <row r="19" spans="1:12" ht="12.75">
      <c r="A19" s="28" t="s">
        <v>34</v>
      </c>
      <c r="B19" s="37" t="s">
        <v>21</v>
      </c>
      <c r="C19" s="4">
        <v>10418473</v>
      </c>
      <c r="D19" s="4">
        <v>2753721</v>
      </c>
      <c r="E19" s="32">
        <v>-381089</v>
      </c>
      <c r="F19" s="33">
        <v>19152876</v>
      </c>
      <c r="G19" s="34">
        <v>17270225</v>
      </c>
      <c r="H19" s="32">
        <v>17270225</v>
      </c>
      <c r="I19" s="35">
        <v>2114164</v>
      </c>
      <c r="J19" s="36">
        <v>4013244</v>
      </c>
      <c r="K19" s="34">
        <v>4253628</v>
      </c>
      <c r="L19" s="32">
        <v>4508820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266923355</v>
      </c>
      <c r="D21" s="41">
        <f t="shared" si="0"/>
        <v>275575594</v>
      </c>
      <c r="E21" s="42">
        <f t="shared" si="0"/>
        <v>312447199</v>
      </c>
      <c r="F21" s="43">
        <f t="shared" si="0"/>
        <v>360501600</v>
      </c>
      <c r="G21" s="41">
        <f t="shared" si="0"/>
        <v>339107013</v>
      </c>
      <c r="H21" s="44">
        <f t="shared" si="0"/>
        <v>339107013</v>
      </c>
      <c r="I21" s="45">
        <f t="shared" si="0"/>
        <v>328359860</v>
      </c>
      <c r="J21" s="46">
        <f t="shared" si="0"/>
        <v>331320792</v>
      </c>
      <c r="K21" s="41">
        <f t="shared" si="0"/>
        <v>344510004</v>
      </c>
      <c r="L21" s="42">
        <f t="shared" si="0"/>
        <v>367391256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80810390</v>
      </c>
      <c r="D24" s="4">
        <v>100556617</v>
      </c>
      <c r="E24" s="7">
        <v>113676162</v>
      </c>
      <c r="F24" s="8">
        <v>118387212</v>
      </c>
      <c r="G24" s="4">
        <v>124186653</v>
      </c>
      <c r="H24" s="30">
        <v>124186653</v>
      </c>
      <c r="I24" s="10">
        <v>123148280</v>
      </c>
      <c r="J24" s="9">
        <v>114454368</v>
      </c>
      <c r="K24" s="4">
        <v>128116344</v>
      </c>
      <c r="L24" s="7">
        <v>137148492</v>
      </c>
    </row>
    <row r="25" spans="1:12" ht="12.75">
      <c r="A25" s="31" t="s">
        <v>39</v>
      </c>
      <c r="B25" s="29"/>
      <c r="C25" s="4">
        <v>6891541</v>
      </c>
      <c r="D25" s="4">
        <v>5549907</v>
      </c>
      <c r="E25" s="7">
        <v>0</v>
      </c>
      <c r="F25" s="9">
        <v>0</v>
      </c>
      <c r="G25" s="4">
        <v>0</v>
      </c>
      <c r="H25" s="7">
        <v>0</v>
      </c>
      <c r="I25" s="10">
        <v>2800</v>
      </c>
      <c r="J25" s="9">
        <v>6356712</v>
      </c>
      <c r="K25" s="4">
        <v>6801696</v>
      </c>
      <c r="L25" s="7">
        <v>7277796</v>
      </c>
    </row>
    <row r="26" spans="1:12" ht="12.75">
      <c r="A26" s="31" t="s">
        <v>40</v>
      </c>
      <c r="B26" s="29" t="s">
        <v>41</v>
      </c>
      <c r="C26" s="4">
        <v>83419298</v>
      </c>
      <c r="D26" s="4">
        <v>91961605</v>
      </c>
      <c r="E26" s="7">
        <v>100079358</v>
      </c>
      <c r="F26" s="9">
        <v>55027044</v>
      </c>
      <c r="G26" s="4">
        <v>52900000</v>
      </c>
      <c r="H26" s="7">
        <v>52900000</v>
      </c>
      <c r="I26" s="10">
        <v>109185793</v>
      </c>
      <c r="J26" s="9">
        <v>41688468</v>
      </c>
      <c r="K26" s="4">
        <v>44189784</v>
      </c>
      <c r="L26" s="7">
        <v>46841160</v>
      </c>
    </row>
    <row r="27" spans="1:12" ht="12.75">
      <c r="A27" s="31" t="s">
        <v>42</v>
      </c>
      <c r="B27" s="29" t="s">
        <v>21</v>
      </c>
      <c r="C27" s="4">
        <v>58186349</v>
      </c>
      <c r="D27" s="4">
        <v>72154398</v>
      </c>
      <c r="E27" s="7">
        <v>66071126</v>
      </c>
      <c r="F27" s="8">
        <v>58872576</v>
      </c>
      <c r="G27" s="4">
        <v>58872585</v>
      </c>
      <c r="H27" s="30">
        <v>58872585</v>
      </c>
      <c r="I27" s="10">
        <v>55958133</v>
      </c>
      <c r="J27" s="9">
        <v>41210820</v>
      </c>
      <c r="K27" s="4">
        <v>43683468</v>
      </c>
      <c r="L27" s="7">
        <v>46304472</v>
      </c>
    </row>
    <row r="28" spans="1:12" ht="12.75">
      <c r="A28" s="31" t="s">
        <v>43</v>
      </c>
      <c r="B28" s="29"/>
      <c r="C28" s="4">
        <v>10202243</v>
      </c>
      <c r="D28" s="4">
        <v>17396120</v>
      </c>
      <c r="E28" s="7">
        <v>21992451</v>
      </c>
      <c r="F28" s="9">
        <v>18115128</v>
      </c>
      <c r="G28" s="4">
        <v>22001738</v>
      </c>
      <c r="H28" s="7">
        <v>22001738</v>
      </c>
      <c r="I28" s="10">
        <v>32252918</v>
      </c>
      <c r="J28" s="9">
        <v>12001512</v>
      </c>
      <c r="K28" s="4">
        <v>12721608</v>
      </c>
      <c r="L28" s="7">
        <v>13484904</v>
      </c>
    </row>
    <row r="29" spans="1:12" ht="12.75">
      <c r="A29" s="31" t="s">
        <v>44</v>
      </c>
      <c r="B29" s="29" t="s">
        <v>21</v>
      </c>
      <c r="C29" s="4">
        <v>43817910</v>
      </c>
      <c r="D29" s="4">
        <v>46327728</v>
      </c>
      <c r="E29" s="7">
        <v>302992</v>
      </c>
      <c r="F29" s="8">
        <v>9576960</v>
      </c>
      <c r="G29" s="4">
        <v>770000</v>
      </c>
      <c r="H29" s="30">
        <v>770000</v>
      </c>
      <c r="I29" s="10">
        <v>51432379</v>
      </c>
      <c r="J29" s="9">
        <v>58912236</v>
      </c>
      <c r="K29" s="4">
        <v>62446968</v>
      </c>
      <c r="L29" s="7">
        <v>66193788</v>
      </c>
    </row>
    <row r="30" spans="1:12" ht="12.75">
      <c r="A30" s="31" t="s">
        <v>45</v>
      </c>
      <c r="B30" s="29" t="s">
        <v>46</v>
      </c>
      <c r="C30" s="4">
        <v>18427332</v>
      </c>
      <c r="D30" s="4">
        <v>13712001</v>
      </c>
      <c r="E30" s="7">
        <v>5566584</v>
      </c>
      <c r="F30" s="9">
        <v>5883996</v>
      </c>
      <c r="G30" s="4">
        <v>8209682</v>
      </c>
      <c r="H30" s="7">
        <v>8209682</v>
      </c>
      <c r="I30" s="10">
        <v>7627428</v>
      </c>
      <c r="J30" s="9">
        <v>11307264</v>
      </c>
      <c r="K30" s="4">
        <v>11985672</v>
      </c>
      <c r="L30" s="7">
        <v>12704808</v>
      </c>
    </row>
    <row r="31" spans="1:12" ht="12.75">
      <c r="A31" s="31" t="s">
        <v>47</v>
      </c>
      <c r="B31" s="29"/>
      <c r="C31" s="4">
        <v>11399862</v>
      </c>
      <c r="D31" s="4">
        <v>13049904</v>
      </c>
      <c r="E31" s="7">
        <v>24593024</v>
      </c>
      <c r="F31" s="8">
        <v>23316264</v>
      </c>
      <c r="G31" s="4">
        <v>29383879</v>
      </c>
      <c r="H31" s="30">
        <v>29383879</v>
      </c>
      <c r="I31" s="10">
        <v>29412132</v>
      </c>
      <c r="J31" s="9">
        <v>14077560</v>
      </c>
      <c r="K31" s="4">
        <v>14922204</v>
      </c>
      <c r="L31" s="7">
        <v>15817536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126374</v>
      </c>
      <c r="F32" s="9">
        <v>8664</v>
      </c>
      <c r="G32" s="4">
        <v>9695</v>
      </c>
      <c r="H32" s="7">
        <v>9695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54685991</v>
      </c>
      <c r="D33" s="4">
        <v>48859455</v>
      </c>
      <c r="E33" s="7">
        <v>77566785</v>
      </c>
      <c r="F33" s="8">
        <v>71256516</v>
      </c>
      <c r="G33" s="4">
        <v>84627281</v>
      </c>
      <c r="H33" s="7">
        <v>84627281</v>
      </c>
      <c r="I33" s="10">
        <v>30264833</v>
      </c>
      <c r="J33" s="9">
        <v>32576832</v>
      </c>
      <c r="K33" s="4">
        <v>34541868</v>
      </c>
      <c r="L33" s="7">
        <v>36625668</v>
      </c>
    </row>
    <row r="34" spans="1:12" ht="12.75">
      <c r="A34" s="28" t="s">
        <v>50</v>
      </c>
      <c r="B34" s="37"/>
      <c r="C34" s="4">
        <v>0</v>
      </c>
      <c r="D34" s="4">
        <v>1464358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367840916</v>
      </c>
      <c r="D35" s="41">
        <f aca="true" t="shared" si="1" ref="D35:L35">SUM(D24:D34)</f>
        <v>411032093</v>
      </c>
      <c r="E35" s="42">
        <f t="shared" si="1"/>
        <v>409974856</v>
      </c>
      <c r="F35" s="43">
        <f t="shared" si="1"/>
        <v>360444360</v>
      </c>
      <c r="G35" s="41">
        <f t="shared" si="1"/>
        <v>380961513</v>
      </c>
      <c r="H35" s="42">
        <f t="shared" si="1"/>
        <v>380961513</v>
      </c>
      <c r="I35" s="45">
        <f t="shared" si="1"/>
        <v>439284696</v>
      </c>
      <c r="J35" s="46">
        <f t="shared" si="1"/>
        <v>332585772</v>
      </c>
      <c r="K35" s="41">
        <f t="shared" si="1"/>
        <v>359409612</v>
      </c>
      <c r="L35" s="42">
        <f t="shared" si="1"/>
        <v>382398624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-100917561</v>
      </c>
      <c r="D37" s="57">
        <f aca="true" t="shared" si="2" ref="D37:L37">+D21-D35</f>
        <v>-135456499</v>
      </c>
      <c r="E37" s="58">
        <f t="shared" si="2"/>
        <v>-97527657</v>
      </c>
      <c r="F37" s="59">
        <f t="shared" si="2"/>
        <v>57240</v>
      </c>
      <c r="G37" s="57">
        <f t="shared" si="2"/>
        <v>-41854500</v>
      </c>
      <c r="H37" s="58">
        <f t="shared" si="2"/>
        <v>-41854500</v>
      </c>
      <c r="I37" s="60">
        <f t="shared" si="2"/>
        <v>-110924836</v>
      </c>
      <c r="J37" s="61">
        <f t="shared" si="2"/>
        <v>-1264980</v>
      </c>
      <c r="K37" s="57">
        <f t="shared" si="2"/>
        <v>-14899608</v>
      </c>
      <c r="L37" s="58">
        <f t="shared" si="2"/>
        <v>-15007368</v>
      </c>
    </row>
    <row r="38" spans="1:12" ht="21" customHeight="1">
      <c r="A38" s="62" t="s">
        <v>53</v>
      </c>
      <c r="B38" s="37" t="s">
        <v>54</v>
      </c>
      <c r="C38" s="4">
        <v>59864687</v>
      </c>
      <c r="D38" s="4">
        <v>48498602</v>
      </c>
      <c r="E38" s="7">
        <v>8162805</v>
      </c>
      <c r="F38" s="9">
        <v>39999996</v>
      </c>
      <c r="G38" s="4">
        <v>39999996</v>
      </c>
      <c r="H38" s="7">
        <v>39999996</v>
      </c>
      <c r="I38" s="10">
        <v>11543501</v>
      </c>
      <c r="J38" s="9">
        <v>92582004</v>
      </c>
      <c r="K38" s="4">
        <v>105201996</v>
      </c>
      <c r="L38" s="7">
        <v>104184564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5500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-41052874</v>
      </c>
      <c r="D41" s="69">
        <f aca="true" t="shared" si="3" ref="D41:L41">SUM(D37:D40)</f>
        <v>-86952397</v>
      </c>
      <c r="E41" s="70">
        <f t="shared" si="3"/>
        <v>-89364852</v>
      </c>
      <c r="F41" s="71">
        <f t="shared" si="3"/>
        <v>40057236</v>
      </c>
      <c r="G41" s="69">
        <f t="shared" si="3"/>
        <v>-1854504</v>
      </c>
      <c r="H41" s="70">
        <f t="shared" si="3"/>
        <v>-1854504</v>
      </c>
      <c r="I41" s="72">
        <f t="shared" si="3"/>
        <v>-99381335</v>
      </c>
      <c r="J41" s="73">
        <f t="shared" si="3"/>
        <v>91317024</v>
      </c>
      <c r="K41" s="69">
        <f t="shared" si="3"/>
        <v>90302388</v>
      </c>
      <c r="L41" s="70">
        <f t="shared" si="3"/>
        <v>89177196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-41052874</v>
      </c>
      <c r="D43" s="79">
        <f aca="true" t="shared" si="4" ref="D43:L43">+D41-D42</f>
        <v>-86952397</v>
      </c>
      <c r="E43" s="80">
        <f t="shared" si="4"/>
        <v>-89364852</v>
      </c>
      <c r="F43" s="81">
        <f t="shared" si="4"/>
        <v>40057236</v>
      </c>
      <c r="G43" s="79">
        <f t="shared" si="4"/>
        <v>-1854504</v>
      </c>
      <c r="H43" s="80">
        <f t="shared" si="4"/>
        <v>-1854504</v>
      </c>
      <c r="I43" s="82">
        <f t="shared" si="4"/>
        <v>-99381335</v>
      </c>
      <c r="J43" s="83">
        <f t="shared" si="4"/>
        <v>91317024</v>
      </c>
      <c r="K43" s="79">
        <f t="shared" si="4"/>
        <v>90302388</v>
      </c>
      <c r="L43" s="80">
        <f t="shared" si="4"/>
        <v>89177196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-41052874</v>
      </c>
      <c r="D45" s="69">
        <f aca="true" t="shared" si="5" ref="D45:L45">SUM(D43:D44)</f>
        <v>-86952397</v>
      </c>
      <c r="E45" s="70">
        <f t="shared" si="5"/>
        <v>-89364852</v>
      </c>
      <c r="F45" s="71">
        <f t="shared" si="5"/>
        <v>40057236</v>
      </c>
      <c r="G45" s="69">
        <f t="shared" si="5"/>
        <v>-1854504</v>
      </c>
      <c r="H45" s="70">
        <f t="shared" si="5"/>
        <v>-1854504</v>
      </c>
      <c r="I45" s="72">
        <f t="shared" si="5"/>
        <v>-99381335</v>
      </c>
      <c r="J45" s="73">
        <f t="shared" si="5"/>
        <v>91317024</v>
      </c>
      <c r="K45" s="69">
        <f t="shared" si="5"/>
        <v>90302388</v>
      </c>
      <c r="L45" s="70">
        <f t="shared" si="5"/>
        <v>89177196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-41052874</v>
      </c>
      <c r="D47" s="89">
        <f aca="true" t="shared" si="6" ref="D47:L47">SUM(D45:D46)</f>
        <v>-86952397</v>
      </c>
      <c r="E47" s="90">
        <f t="shared" si="6"/>
        <v>-89364852</v>
      </c>
      <c r="F47" s="91">
        <f t="shared" si="6"/>
        <v>40057236</v>
      </c>
      <c r="G47" s="89">
        <f t="shared" si="6"/>
        <v>-1854504</v>
      </c>
      <c r="H47" s="92">
        <f t="shared" si="6"/>
        <v>-1854504</v>
      </c>
      <c r="I47" s="93">
        <f t="shared" si="6"/>
        <v>-99381335</v>
      </c>
      <c r="J47" s="94">
        <f t="shared" si="6"/>
        <v>91317024</v>
      </c>
      <c r="K47" s="89">
        <f t="shared" si="6"/>
        <v>90302388</v>
      </c>
      <c r="L47" s="95">
        <f t="shared" si="6"/>
        <v>89177196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152732208</v>
      </c>
      <c r="D5" s="4">
        <v>163070071</v>
      </c>
      <c r="E5" s="5">
        <v>0</v>
      </c>
      <c r="F5" s="6">
        <v>207596000</v>
      </c>
      <c r="G5" s="4">
        <v>207596000</v>
      </c>
      <c r="H5" s="7">
        <v>207596000</v>
      </c>
      <c r="I5" s="8">
        <v>167232959</v>
      </c>
      <c r="J5" s="6">
        <v>189074047</v>
      </c>
      <c r="K5" s="4">
        <v>200418491</v>
      </c>
      <c r="L5" s="7">
        <v>212443602</v>
      </c>
    </row>
    <row r="6" spans="1:12" ht="12.75">
      <c r="A6" s="28" t="s">
        <v>22</v>
      </c>
      <c r="B6" s="29" t="s">
        <v>21</v>
      </c>
      <c r="C6" s="4">
        <v>256905325</v>
      </c>
      <c r="D6" s="4">
        <v>283358414</v>
      </c>
      <c r="E6" s="7">
        <v>0</v>
      </c>
      <c r="F6" s="9">
        <v>373223850</v>
      </c>
      <c r="G6" s="4">
        <v>397432000</v>
      </c>
      <c r="H6" s="7">
        <v>397432000</v>
      </c>
      <c r="I6" s="30">
        <v>218476984</v>
      </c>
      <c r="J6" s="9">
        <v>367221238</v>
      </c>
      <c r="K6" s="4">
        <v>389254513</v>
      </c>
      <c r="L6" s="7">
        <v>412609780</v>
      </c>
    </row>
    <row r="7" spans="1:12" ht="12.75">
      <c r="A7" s="31" t="s">
        <v>23</v>
      </c>
      <c r="B7" s="29" t="s">
        <v>21</v>
      </c>
      <c r="C7" s="4">
        <v>49442994</v>
      </c>
      <c r="D7" s="4">
        <v>49331321</v>
      </c>
      <c r="E7" s="7">
        <v>0</v>
      </c>
      <c r="F7" s="9">
        <v>82546851</v>
      </c>
      <c r="G7" s="4">
        <v>84270061</v>
      </c>
      <c r="H7" s="7">
        <v>84270061</v>
      </c>
      <c r="I7" s="10">
        <v>81393691</v>
      </c>
      <c r="J7" s="9">
        <v>83212735</v>
      </c>
      <c r="K7" s="4">
        <v>88205498</v>
      </c>
      <c r="L7" s="7">
        <v>93497829</v>
      </c>
    </row>
    <row r="8" spans="1:12" ht="12.75">
      <c r="A8" s="31" t="s">
        <v>24</v>
      </c>
      <c r="B8" s="29" t="s">
        <v>21</v>
      </c>
      <c r="C8" s="4">
        <v>34277204</v>
      </c>
      <c r="D8" s="4">
        <v>36844712</v>
      </c>
      <c r="E8" s="7">
        <v>0</v>
      </c>
      <c r="F8" s="9">
        <v>43871670</v>
      </c>
      <c r="G8" s="4">
        <v>42678361</v>
      </c>
      <c r="H8" s="7">
        <v>42678361</v>
      </c>
      <c r="I8" s="10">
        <v>34937226</v>
      </c>
      <c r="J8" s="9">
        <v>45705481</v>
      </c>
      <c r="K8" s="4">
        <v>48447809</v>
      </c>
      <c r="L8" s="7">
        <v>51354679</v>
      </c>
    </row>
    <row r="9" spans="1:12" ht="12.75">
      <c r="A9" s="31" t="s">
        <v>25</v>
      </c>
      <c r="B9" s="29" t="s">
        <v>21</v>
      </c>
      <c r="C9" s="4">
        <v>30361833</v>
      </c>
      <c r="D9" s="4">
        <v>33420638</v>
      </c>
      <c r="E9" s="32">
        <v>0</v>
      </c>
      <c r="F9" s="33">
        <v>36809136</v>
      </c>
      <c r="G9" s="34">
        <v>34462123</v>
      </c>
      <c r="H9" s="32">
        <v>34462123</v>
      </c>
      <c r="I9" s="35">
        <v>31367511</v>
      </c>
      <c r="J9" s="36">
        <v>41481822</v>
      </c>
      <c r="K9" s="34">
        <v>43970732</v>
      </c>
      <c r="L9" s="32">
        <v>46608976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1063565</v>
      </c>
      <c r="D11" s="4">
        <v>1142043</v>
      </c>
      <c r="E11" s="7">
        <v>0</v>
      </c>
      <c r="F11" s="9">
        <v>489295</v>
      </c>
      <c r="G11" s="4">
        <v>1409000</v>
      </c>
      <c r="H11" s="7">
        <v>1409000</v>
      </c>
      <c r="I11" s="10">
        <v>1023055</v>
      </c>
      <c r="J11" s="9">
        <v>1493540</v>
      </c>
      <c r="K11" s="4">
        <v>1583152</v>
      </c>
      <c r="L11" s="7">
        <v>1678140</v>
      </c>
    </row>
    <row r="12" spans="1:12" ht="12.75">
      <c r="A12" s="28" t="s">
        <v>27</v>
      </c>
      <c r="B12" s="37"/>
      <c r="C12" s="4">
        <v>2973759</v>
      </c>
      <c r="D12" s="4">
        <v>2374632</v>
      </c>
      <c r="E12" s="7">
        <v>0</v>
      </c>
      <c r="F12" s="9">
        <v>2900000</v>
      </c>
      <c r="G12" s="4">
        <v>3000000</v>
      </c>
      <c r="H12" s="7">
        <v>3000000</v>
      </c>
      <c r="I12" s="10">
        <v>2506582</v>
      </c>
      <c r="J12" s="9">
        <v>3174000</v>
      </c>
      <c r="K12" s="4">
        <v>3358440</v>
      </c>
      <c r="L12" s="7">
        <v>3566306</v>
      </c>
    </row>
    <row r="13" spans="1:12" ht="12.75">
      <c r="A13" s="28" t="s">
        <v>28</v>
      </c>
      <c r="B13" s="37"/>
      <c r="C13" s="4">
        <v>24925867</v>
      </c>
      <c r="D13" s="4">
        <v>19665116</v>
      </c>
      <c r="E13" s="7">
        <v>0</v>
      </c>
      <c r="F13" s="9">
        <v>33708000</v>
      </c>
      <c r="G13" s="4">
        <v>23500000</v>
      </c>
      <c r="H13" s="7">
        <v>23500000</v>
      </c>
      <c r="I13" s="10">
        <v>9488475</v>
      </c>
      <c r="J13" s="9">
        <v>24910000</v>
      </c>
      <c r="K13" s="4">
        <v>26404600</v>
      </c>
      <c r="L13" s="7">
        <v>27988876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21405129</v>
      </c>
      <c r="D15" s="4">
        <v>60417332</v>
      </c>
      <c r="E15" s="7">
        <v>0</v>
      </c>
      <c r="F15" s="9">
        <v>15216678</v>
      </c>
      <c r="G15" s="4">
        <v>6376678</v>
      </c>
      <c r="H15" s="7">
        <v>6376678</v>
      </c>
      <c r="I15" s="10">
        <v>2049232</v>
      </c>
      <c r="J15" s="9">
        <v>6759278</v>
      </c>
      <c r="K15" s="4">
        <v>7164835</v>
      </c>
      <c r="L15" s="7">
        <v>7594724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454043000</v>
      </c>
      <c r="D18" s="4">
        <v>459907000</v>
      </c>
      <c r="E18" s="7">
        <v>0</v>
      </c>
      <c r="F18" s="9">
        <v>785988508</v>
      </c>
      <c r="G18" s="4">
        <v>698588508</v>
      </c>
      <c r="H18" s="7">
        <v>698588508</v>
      </c>
      <c r="I18" s="10">
        <v>562039004</v>
      </c>
      <c r="J18" s="9">
        <v>608624000</v>
      </c>
      <c r="K18" s="4">
        <v>647421000</v>
      </c>
      <c r="L18" s="7">
        <v>697401000</v>
      </c>
    </row>
    <row r="19" spans="1:12" ht="12.75">
      <c r="A19" s="28" t="s">
        <v>34</v>
      </c>
      <c r="B19" s="37" t="s">
        <v>21</v>
      </c>
      <c r="C19" s="4">
        <v>23231300</v>
      </c>
      <c r="D19" s="4">
        <v>19468420</v>
      </c>
      <c r="E19" s="32">
        <v>0</v>
      </c>
      <c r="F19" s="33">
        <v>11264530</v>
      </c>
      <c r="G19" s="34">
        <v>6785997</v>
      </c>
      <c r="H19" s="32">
        <v>6785997</v>
      </c>
      <c r="I19" s="35">
        <v>2246892</v>
      </c>
      <c r="J19" s="36">
        <v>242493194</v>
      </c>
      <c r="K19" s="34">
        <v>269279624</v>
      </c>
      <c r="L19" s="32">
        <v>272690064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1051362184</v>
      </c>
      <c r="D21" s="41">
        <f t="shared" si="0"/>
        <v>1128999699</v>
      </c>
      <c r="E21" s="42">
        <f t="shared" si="0"/>
        <v>0</v>
      </c>
      <c r="F21" s="43">
        <f t="shared" si="0"/>
        <v>1593614518</v>
      </c>
      <c r="G21" s="41">
        <f t="shared" si="0"/>
        <v>1506098728</v>
      </c>
      <c r="H21" s="44">
        <f t="shared" si="0"/>
        <v>1506098728</v>
      </c>
      <c r="I21" s="45">
        <f t="shared" si="0"/>
        <v>1112761611</v>
      </c>
      <c r="J21" s="46">
        <f t="shared" si="0"/>
        <v>1614149335</v>
      </c>
      <c r="K21" s="41">
        <f t="shared" si="0"/>
        <v>1725508694</v>
      </c>
      <c r="L21" s="42">
        <f t="shared" si="0"/>
        <v>1827433976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428239127</v>
      </c>
      <c r="D24" s="4">
        <v>460314026</v>
      </c>
      <c r="E24" s="7">
        <v>0</v>
      </c>
      <c r="F24" s="8">
        <v>486653342</v>
      </c>
      <c r="G24" s="4">
        <v>516958838</v>
      </c>
      <c r="H24" s="30">
        <v>516958838</v>
      </c>
      <c r="I24" s="10">
        <v>470246850</v>
      </c>
      <c r="J24" s="9">
        <v>537137941</v>
      </c>
      <c r="K24" s="4">
        <v>575873084</v>
      </c>
      <c r="L24" s="7">
        <v>608223525</v>
      </c>
    </row>
    <row r="25" spans="1:12" ht="12.75">
      <c r="A25" s="31" t="s">
        <v>39</v>
      </c>
      <c r="B25" s="29"/>
      <c r="C25" s="4">
        <v>22925539</v>
      </c>
      <c r="D25" s="4">
        <v>23891951</v>
      </c>
      <c r="E25" s="7">
        <v>0</v>
      </c>
      <c r="F25" s="9">
        <v>24758399</v>
      </c>
      <c r="G25" s="4">
        <v>24452589</v>
      </c>
      <c r="H25" s="7">
        <v>24452589</v>
      </c>
      <c r="I25" s="10">
        <v>21641593</v>
      </c>
      <c r="J25" s="9">
        <v>26021111</v>
      </c>
      <c r="K25" s="4">
        <v>27582377</v>
      </c>
      <c r="L25" s="7">
        <v>29237314</v>
      </c>
    </row>
    <row r="26" spans="1:12" ht="12.75">
      <c r="A26" s="31" t="s">
        <v>40</v>
      </c>
      <c r="B26" s="29" t="s">
        <v>41</v>
      </c>
      <c r="C26" s="4">
        <v>225467855</v>
      </c>
      <c r="D26" s="4">
        <v>63321793</v>
      </c>
      <c r="E26" s="7">
        <v>0</v>
      </c>
      <c r="F26" s="9">
        <v>240000000</v>
      </c>
      <c r="G26" s="4">
        <v>240000000</v>
      </c>
      <c r="H26" s="7">
        <v>240000000</v>
      </c>
      <c r="I26" s="10">
        <v>0</v>
      </c>
      <c r="J26" s="9">
        <v>500000000</v>
      </c>
      <c r="K26" s="4">
        <v>530000000</v>
      </c>
      <c r="L26" s="7">
        <v>561800000</v>
      </c>
    </row>
    <row r="27" spans="1:12" ht="12.75">
      <c r="A27" s="31" t="s">
        <v>42</v>
      </c>
      <c r="B27" s="29" t="s">
        <v>21</v>
      </c>
      <c r="C27" s="4">
        <v>267040762</v>
      </c>
      <c r="D27" s="4">
        <v>272097324</v>
      </c>
      <c r="E27" s="7">
        <v>0</v>
      </c>
      <c r="F27" s="8">
        <v>274900000</v>
      </c>
      <c r="G27" s="4">
        <v>274900000</v>
      </c>
      <c r="H27" s="30">
        <v>274900000</v>
      </c>
      <c r="I27" s="10">
        <v>0</v>
      </c>
      <c r="J27" s="9">
        <v>505025899</v>
      </c>
      <c r="K27" s="4">
        <v>535511479</v>
      </c>
      <c r="L27" s="7">
        <v>567260239</v>
      </c>
    </row>
    <row r="28" spans="1:12" ht="12.75">
      <c r="A28" s="31" t="s">
        <v>43</v>
      </c>
      <c r="B28" s="29"/>
      <c r="C28" s="4">
        <v>23157559</v>
      </c>
      <c r="D28" s="4">
        <v>42057482</v>
      </c>
      <c r="E28" s="7">
        <v>0</v>
      </c>
      <c r="F28" s="9">
        <v>7630555</v>
      </c>
      <c r="G28" s="4">
        <v>209959596</v>
      </c>
      <c r="H28" s="7">
        <v>209959596</v>
      </c>
      <c r="I28" s="10">
        <v>686246</v>
      </c>
      <c r="J28" s="9">
        <v>367066166</v>
      </c>
      <c r="K28" s="4">
        <v>389110867</v>
      </c>
      <c r="L28" s="7">
        <v>412414495</v>
      </c>
    </row>
    <row r="29" spans="1:12" ht="12.75">
      <c r="A29" s="31" t="s">
        <v>44</v>
      </c>
      <c r="B29" s="29" t="s">
        <v>21</v>
      </c>
      <c r="C29" s="4">
        <v>417489022</v>
      </c>
      <c r="D29" s="4">
        <v>591481339</v>
      </c>
      <c r="E29" s="7">
        <v>0</v>
      </c>
      <c r="F29" s="8">
        <v>609053712</v>
      </c>
      <c r="G29" s="4">
        <v>713797385</v>
      </c>
      <c r="H29" s="30">
        <v>713797385</v>
      </c>
      <c r="I29" s="10">
        <v>475425092</v>
      </c>
      <c r="J29" s="9">
        <v>982071252</v>
      </c>
      <c r="K29" s="4">
        <v>1041105785</v>
      </c>
      <c r="L29" s="7">
        <v>1102977621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0</v>
      </c>
      <c r="F30" s="9">
        <v>42944835</v>
      </c>
      <c r="G30" s="4">
        <v>35422323</v>
      </c>
      <c r="H30" s="7">
        <v>35422323</v>
      </c>
      <c r="I30" s="10">
        <v>13604693</v>
      </c>
      <c r="J30" s="9">
        <v>48738646</v>
      </c>
      <c r="K30" s="4">
        <v>52221430</v>
      </c>
      <c r="L30" s="7">
        <v>52526495</v>
      </c>
    </row>
    <row r="31" spans="1:12" ht="12.75">
      <c r="A31" s="31" t="s">
        <v>47</v>
      </c>
      <c r="B31" s="29"/>
      <c r="C31" s="4">
        <v>88054704</v>
      </c>
      <c r="D31" s="4">
        <v>97001190</v>
      </c>
      <c r="E31" s="7">
        <v>0</v>
      </c>
      <c r="F31" s="8">
        <v>156107033</v>
      </c>
      <c r="G31" s="4">
        <v>180739892</v>
      </c>
      <c r="H31" s="30">
        <v>180739892</v>
      </c>
      <c r="I31" s="10">
        <v>85852479</v>
      </c>
      <c r="J31" s="9">
        <v>189349388</v>
      </c>
      <c r="K31" s="4">
        <v>203667227</v>
      </c>
      <c r="L31" s="7">
        <v>212577150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136714000</v>
      </c>
      <c r="G32" s="4">
        <v>130761000</v>
      </c>
      <c r="H32" s="7">
        <v>130761000</v>
      </c>
      <c r="I32" s="10">
        <v>2067675</v>
      </c>
      <c r="J32" s="9">
        <v>154718000</v>
      </c>
      <c r="K32" s="4">
        <v>157559460</v>
      </c>
      <c r="L32" s="7">
        <v>167013027</v>
      </c>
    </row>
    <row r="33" spans="1:12" ht="12.75">
      <c r="A33" s="31" t="s">
        <v>48</v>
      </c>
      <c r="B33" s="29" t="s">
        <v>49</v>
      </c>
      <c r="C33" s="4">
        <v>570937288</v>
      </c>
      <c r="D33" s="4">
        <v>643550051</v>
      </c>
      <c r="E33" s="7">
        <v>0</v>
      </c>
      <c r="F33" s="8">
        <v>143023761</v>
      </c>
      <c r="G33" s="4">
        <v>116384157</v>
      </c>
      <c r="H33" s="7">
        <v>116384157</v>
      </c>
      <c r="I33" s="10">
        <v>30193716</v>
      </c>
      <c r="J33" s="9">
        <v>178329810</v>
      </c>
      <c r="K33" s="4">
        <v>187020213</v>
      </c>
      <c r="L33" s="7">
        <v>195649494</v>
      </c>
    </row>
    <row r="34" spans="1:12" ht="12.75">
      <c r="A34" s="28" t="s">
        <v>50</v>
      </c>
      <c r="B34" s="37"/>
      <c r="C34" s="4">
        <v>757083</v>
      </c>
      <c r="D34" s="4">
        <v>288256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2044068939</v>
      </c>
      <c r="D35" s="41">
        <f aca="true" t="shared" si="1" ref="D35:L35">SUM(D24:D34)</f>
        <v>2194003412</v>
      </c>
      <c r="E35" s="42">
        <f t="shared" si="1"/>
        <v>0</v>
      </c>
      <c r="F35" s="43">
        <f t="shared" si="1"/>
        <v>2121785637</v>
      </c>
      <c r="G35" s="41">
        <f t="shared" si="1"/>
        <v>2443375780</v>
      </c>
      <c r="H35" s="42">
        <f t="shared" si="1"/>
        <v>2443375780</v>
      </c>
      <c r="I35" s="45">
        <f t="shared" si="1"/>
        <v>1099718344</v>
      </c>
      <c r="J35" s="46">
        <f t="shared" si="1"/>
        <v>3488458213</v>
      </c>
      <c r="K35" s="41">
        <f t="shared" si="1"/>
        <v>3699651922</v>
      </c>
      <c r="L35" s="42">
        <f t="shared" si="1"/>
        <v>3909679360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-992706755</v>
      </c>
      <c r="D37" s="57">
        <f aca="true" t="shared" si="2" ref="D37:L37">+D21-D35</f>
        <v>-1065003713</v>
      </c>
      <c r="E37" s="58">
        <f t="shared" si="2"/>
        <v>0</v>
      </c>
      <c r="F37" s="59">
        <f t="shared" si="2"/>
        <v>-528171119</v>
      </c>
      <c r="G37" s="57">
        <f t="shared" si="2"/>
        <v>-937277052</v>
      </c>
      <c r="H37" s="58">
        <f t="shared" si="2"/>
        <v>-937277052</v>
      </c>
      <c r="I37" s="60">
        <f t="shared" si="2"/>
        <v>13043267</v>
      </c>
      <c r="J37" s="61">
        <f t="shared" si="2"/>
        <v>-1874308878</v>
      </c>
      <c r="K37" s="57">
        <f t="shared" si="2"/>
        <v>-1974143228</v>
      </c>
      <c r="L37" s="58">
        <f t="shared" si="2"/>
        <v>-2082245384</v>
      </c>
    </row>
    <row r="38" spans="1:12" ht="21" customHeight="1">
      <c r="A38" s="62" t="s">
        <v>53</v>
      </c>
      <c r="B38" s="37" t="s">
        <v>54</v>
      </c>
      <c r="C38" s="4">
        <v>185373404</v>
      </c>
      <c r="D38" s="4">
        <v>175210297</v>
      </c>
      <c r="E38" s="7">
        <v>0</v>
      </c>
      <c r="F38" s="9">
        <v>223321000</v>
      </c>
      <c r="G38" s="4">
        <v>198321000</v>
      </c>
      <c r="H38" s="7">
        <v>198321000</v>
      </c>
      <c r="I38" s="10">
        <v>150790921</v>
      </c>
      <c r="J38" s="9">
        <v>216962997</v>
      </c>
      <c r="K38" s="4">
        <v>260684998</v>
      </c>
      <c r="L38" s="7">
        <v>245983999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-807333351</v>
      </c>
      <c r="D41" s="69">
        <f aca="true" t="shared" si="3" ref="D41:L41">SUM(D37:D40)</f>
        <v>-889793416</v>
      </c>
      <c r="E41" s="70">
        <f t="shared" si="3"/>
        <v>0</v>
      </c>
      <c r="F41" s="71">
        <f t="shared" si="3"/>
        <v>-304850119</v>
      </c>
      <c r="G41" s="69">
        <f t="shared" si="3"/>
        <v>-738956052</v>
      </c>
      <c r="H41" s="70">
        <f t="shared" si="3"/>
        <v>-738956052</v>
      </c>
      <c r="I41" s="72">
        <f t="shared" si="3"/>
        <v>163834188</v>
      </c>
      <c r="J41" s="73">
        <f t="shared" si="3"/>
        <v>-1657345881</v>
      </c>
      <c r="K41" s="69">
        <f t="shared" si="3"/>
        <v>-1713458230</v>
      </c>
      <c r="L41" s="70">
        <f t="shared" si="3"/>
        <v>-1836261385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-807333351</v>
      </c>
      <c r="D43" s="79">
        <f aca="true" t="shared" si="4" ref="D43:L43">+D41-D42</f>
        <v>-889793416</v>
      </c>
      <c r="E43" s="80">
        <f t="shared" si="4"/>
        <v>0</v>
      </c>
      <c r="F43" s="81">
        <f t="shared" si="4"/>
        <v>-304850119</v>
      </c>
      <c r="G43" s="79">
        <f t="shared" si="4"/>
        <v>-738956052</v>
      </c>
      <c r="H43" s="80">
        <f t="shared" si="4"/>
        <v>-738956052</v>
      </c>
      <c r="I43" s="82">
        <f t="shared" si="4"/>
        <v>163834188</v>
      </c>
      <c r="J43" s="83">
        <f t="shared" si="4"/>
        <v>-1657345881</v>
      </c>
      <c r="K43" s="79">
        <f t="shared" si="4"/>
        <v>-1713458230</v>
      </c>
      <c r="L43" s="80">
        <f t="shared" si="4"/>
        <v>-1836261385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-807333351</v>
      </c>
      <c r="D45" s="69">
        <f aca="true" t="shared" si="5" ref="D45:L45">SUM(D43:D44)</f>
        <v>-889793416</v>
      </c>
      <c r="E45" s="70">
        <f t="shared" si="5"/>
        <v>0</v>
      </c>
      <c r="F45" s="71">
        <f t="shared" si="5"/>
        <v>-304850119</v>
      </c>
      <c r="G45" s="69">
        <f t="shared" si="5"/>
        <v>-738956052</v>
      </c>
      <c r="H45" s="70">
        <f t="shared" si="5"/>
        <v>-738956052</v>
      </c>
      <c r="I45" s="72">
        <f t="shared" si="5"/>
        <v>163834188</v>
      </c>
      <c r="J45" s="73">
        <f t="shared" si="5"/>
        <v>-1657345881</v>
      </c>
      <c r="K45" s="69">
        <f t="shared" si="5"/>
        <v>-1713458230</v>
      </c>
      <c r="L45" s="70">
        <f t="shared" si="5"/>
        <v>-1836261385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-807333351</v>
      </c>
      <c r="D47" s="89">
        <f aca="true" t="shared" si="6" ref="D47:L47">SUM(D45:D46)</f>
        <v>-889793416</v>
      </c>
      <c r="E47" s="90">
        <f t="shared" si="6"/>
        <v>0</v>
      </c>
      <c r="F47" s="91">
        <f t="shared" si="6"/>
        <v>-304850119</v>
      </c>
      <c r="G47" s="89">
        <f t="shared" si="6"/>
        <v>-738956052</v>
      </c>
      <c r="H47" s="92">
        <f t="shared" si="6"/>
        <v>-738956052</v>
      </c>
      <c r="I47" s="93">
        <f t="shared" si="6"/>
        <v>163834188</v>
      </c>
      <c r="J47" s="94">
        <f t="shared" si="6"/>
        <v>-1657345881</v>
      </c>
      <c r="K47" s="89">
        <f t="shared" si="6"/>
        <v>-1713458230</v>
      </c>
      <c r="L47" s="95">
        <f t="shared" si="6"/>
        <v>-1836261385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11897376</v>
      </c>
      <c r="D5" s="4">
        <v>11870853</v>
      </c>
      <c r="E5" s="5">
        <v>0</v>
      </c>
      <c r="F5" s="6">
        <v>12556932</v>
      </c>
      <c r="G5" s="4">
        <v>12556932</v>
      </c>
      <c r="H5" s="7">
        <v>12556932</v>
      </c>
      <c r="I5" s="8">
        <v>14123091</v>
      </c>
      <c r="J5" s="6">
        <v>13231688</v>
      </c>
      <c r="K5" s="4">
        <v>13946199</v>
      </c>
      <c r="L5" s="7">
        <v>14699294</v>
      </c>
    </row>
    <row r="6" spans="1:12" ht="12.75">
      <c r="A6" s="28" t="s">
        <v>22</v>
      </c>
      <c r="B6" s="29" t="s">
        <v>21</v>
      </c>
      <c r="C6" s="4">
        <v>7808842</v>
      </c>
      <c r="D6" s="4">
        <v>7764643</v>
      </c>
      <c r="E6" s="7">
        <v>0</v>
      </c>
      <c r="F6" s="9">
        <v>8181252</v>
      </c>
      <c r="G6" s="4">
        <v>8181252</v>
      </c>
      <c r="H6" s="7">
        <v>8181252</v>
      </c>
      <c r="I6" s="30">
        <v>2380700</v>
      </c>
      <c r="J6" s="9">
        <v>8338389</v>
      </c>
      <c r="K6" s="4">
        <v>8797804</v>
      </c>
      <c r="L6" s="7">
        <v>9319100</v>
      </c>
    </row>
    <row r="7" spans="1:12" ht="12.75">
      <c r="A7" s="31" t="s">
        <v>23</v>
      </c>
      <c r="B7" s="29" t="s">
        <v>21</v>
      </c>
      <c r="C7" s="4">
        <v>7948074</v>
      </c>
      <c r="D7" s="4">
        <v>9275763</v>
      </c>
      <c r="E7" s="7">
        <v>0</v>
      </c>
      <c r="F7" s="9">
        <v>11080536</v>
      </c>
      <c r="G7" s="4">
        <v>11080536</v>
      </c>
      <c r="H7" s="7">
        <v>11080536</v>
      </c>
      <c r="I7" s="10">
        <v>8413436</v>
      </c>
      <c r="J7" s="9">
        <v>13205868</v>
      </c>
      <c r="K7" s="4">
        <v>13921940</v>
      </c>
      <c r="L7" s="7">
        <v>14726514</v>
      </c>
    </row>
    <row r="8" spans="1:12" ht="12.75">
      <c r="A8" s="31" t="s">
        <v>24</v>
      </c>
      <c r="B8" s="29" t="s">
        <v>21</v>
      </c>
      <c r="C8" s="4">
        <v>7098785</v>
      </c>
      <c r="D8" s="4">
        <v>7152148</v>
      </c>
      <c r="E8" s="7">
        <v>0</v>
      </c>
      <c r="F8" s="9">
        <v>7828956</v>
      </c>
      <c r="G8" s="4">
        <v>7828956</v>
      </c>
      <c r="H8" s="7">
        <v>7828956</v>
      </c>
      <c r="I8" s="10">
        <v>10117345</v>
      </c>
      <c r="J8" s="9">
        <v>11549689</v>
      </c>
      <c r="K8" s="4">
        <v>12173373</v>
      </c>
      <c r="L8" s="7">
        <v>12830736</v>
      </c>
    </row>
    <row r="9" spans="1:12" ht="12.75">
      <c r="A9" s="31" t="s">
        <v>25</v>
      </c>
      <c r="B9" s="29" t="s">
        <v>21</v>
      </c>
      <c r="C9" s="4">
        <v>6694841</v>
      </c>
      <c r="D9" s="4">
        <v>6662455</v>
      </c>
      <c r="E9" s="32">
        <v>0</v>
      </c>
      <c r="F9" s="33">
        <v>10028508</v>
      </c>
      <c r="G9" s="34">
        <v>10028508</v>
      </c>
      <c r="H9" s="32">
        <v>10028508</v>
      </c>
      <c r="I9" s="35">
        <v>9765373</v>
      </c>
      <c r="J9" s="36">
        <v>10095132</v>
      </c>
      <c r="K9" s="34">
        <v>10642573</v>
      </c>
      <c r="L9" s="32">
        <v>11258402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949587</v>
      </c>
      <c r="D11" s="4">
        <v>391518</v>
      </c>
      <c r="E11" s="7">
        <v>0</v>
      </c>
      <c r="F11" s="9">
        <v>3610008</v>
      </c>
      <c r="G11" s="4">
        <v>3610008</v>
      </c>
      <c r="H11" s="7">
        <v>3610008</v>
      </c>
      <c r="I11" s="10">
        <v>589660</v>
      </c>
      <c r="J11" s="9">
        <v>4465473</v>
      </c>
      <c r="K11" s="4">
        <v>4706607</v>
      </c>
      <c r="L11" s="7">
        <v>4960767</v>
      </c>
    </row>
    <row r="12" spans="1:12" ht="12.75">
      <c r="A12" s="28" t="s">
        <v>27</v>
      </c>
      <c r="B12" s="37"/>
      <c r="C12" s="4">
        <v>298946</v>
      </c>
      <c r="D12" s="4">
        <v>221832</v>
      </c>
      <c r="E12" s="7">
        <v>0</v>
      </c>
      <c r="F12" s="9">
        <v>220008</v>
      </c>
      <c r="G12" s="4">
        <v>220008</v>
      </c>
      <c r="H12" s="7">
        <v>220008</v>
      </c>
      <c r="I12" s="10">
        <v>90658</v>
      </c>
      <c r="J12" s="9">
        <v>220000</v>
      </c>
      <c r="K12" s="4">
        <v>231880</v>
      </c>
      <c r="L12" s="7">
        <v>244401</v>
      </c>
    </row>
    <row r="13" spans="1:12" ht="12.75">
      <c r="A13" s="28" t="s">
        <v>28</v>
      </c>
      <c r="B13" s="37"/>
      <c r="C13" s="4">
        <v>9601131</v>
      </c>
      <c r="D13" s="4">
        <v>9272167</v>
      </c>
      <c r="E13" s="7">
        <v>0</v>
      </c>
      <c r="F13" s="9">
        <v>10622556</v>
      </c>
      <c r="G13" s="4">
        <v>10622556</v>
      </c>
      <c r="H13" s="7">
        <v>10622556</v>
      </c>
      <c r="I13" s="10">
        <v>11931132</v>
      </c>
      <c r="J13" s="9">
        <v>12633889</v>
      </c>
      <c r="K13" s="4">
        <v>11420470</v>
      </c>
      <c r="L13" s="7">
        <v>12164894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146350</v>
      </c>
      <c r="D15" s="4">
        <v>239380</v>
      </c>
      <c r="E15" s="7">
        <v>0</v>
      </c>
      <c r="F15" s="9">
        <v>54000</v>
      </c>
      <c r="G15" s="4">
        <v>54000</v>
      </c>
      <c r="H15" s="7">
        <v>54000</v>
      </c>
      <c r="I15" s="10">
        <v>0</v>
      </c>
      <c r="J15" s="9">
        <v>57240</v>
      </c>
      <c r="K15" s="4">
        <v>60331</v>
      </c>
      <c r="L15" s="7">
        <v>63589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64571401</v>
      </c>
      <c r="D18" s="4">
        <v>62934766</v>
      </c>
      <c r="E18" s="7">
        <v>0</v>
      </c>
      <c r="F18" s="9">
        <v>70498008</v>
      </c>
      <c r="G18" s="4">
        <v>70498008</v>
      </c>
      <c r="H18" s="7">
        <v>70498008</v>
      </c>
      <c r="I18" s="10">
        <v>0</v>
      </c>
      <c r="J18" s="9">
        <v>79999000</v>
      </c>
      <c r="K18" s="4">
        <v>84813000</v>
      </c>
      <c r="L18" s="7">
        <v>91046000</v>
      </c>
    </row>
    <row r="19" spans="1:12" ht="12.75">
      <c r="A19" s="28" t="s">
        <v>34</v>
      </c>
      <c r="B19" s="37" t="s">
        <v>21</v>
      </c>
      <c r="C19" s="4">
        <v>2574728</v>
      </c>
      <c r="D19" s="4">
        <v>441264</v>
      </c>
      <c r="E19" s="32">
        <v>0</v>
      </c>
      <c r="F19" s="33">
        <v>352092</v>
      </c>
      <c r="G19" s="34">
        <v>352092</v>
      </c>
      <c r="H19" s="32">
        <v>352092</v>
      </c>
      <c r="I19" s="35">
        <v>445540</v>
      </c>
      <c r="J19" s="36">
        <v>820821</v>
      </c>
      <c r="K19" s="34">
        <v>859742</v>
      </c>
      <c r="L19" s="32">
        <v>900772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119590061</v>
      </c>
      <c r="D21" s="41">
        <f t="shared" si="0"/>
        <v>116226789</v>
      </c>
      <c r="E21" s="42">
        <f t="shared" si="0"/>
        <v>0</v>
      </c>
      <c r="F21" s="43">
        <f t="shared" si="0"/>
        <v>135032856</v>
      </c>
      <c r="G21" s="41">
        <f t="shared" si="0"/>
        <v>135032856</v>
      </c>
      <c r="H21" s="44">
        <f t="shared" si="0"/>
        <v>135032856</v>
      </c>
      <c r="I21" s="45">
        <f t="shared" si="0"/>
        <v>57856935</v>
      </c>
      <c r="J21" s="46">
        <f t="shared" si="0"/>
        <v>154617189</v>
      </c>
      <c r="K21" s="41">
        <f t="shared" si="0"/>
        <v>161573919</v>
      </c>
      <c r="L21" s="42">
        <f t="shared" si="0"/>
        <v>172214469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52613686</v>
      </c>
      <c r="D24" s="4">
        <v>55743415</v>
      </c>
      <c r="E24" s="7">
        <v>0</v>
      </c>
      <c r="F24" s="8">
        <v>61173252</v>
      </c>
      <c r="G24" s="4">
        <v>61173252</v>
      </c>
      <c r="H24" s="30">
        <v>61173252</v>
      </c>
      <c r="I24" s="10">
        <v>257993</v>
      </c>
      <c r="J24" s="9">
        <v>74091502</v>
      </c>
      <c r="K24" s="4">
        <v>79160710</v>
      </c>
      <c r="L24" s="7">
        <v>84134176</v>
      </c>
    </row>
    <row r="25" spans="1:12" ht="12.75">
      <c r="A25" s="31" t="s">
        <v>39</v>
      </c>
      <c r="B25" s="29"/>
      <c r="C25" s="4">
        <v>4891195</v>
      </c>
      <c r="D25" s="4">
        <v>5282128</v>
      </c>
      <c r="E25" s="7">
        <v>0</v>
      </c>
      <c r="F25" s="9">
        <v>6338640</v>
      </c>
      <c r="G25" s="4">
        <v>6338640</v>
      </c>
      <c r="H25" s="7">
        <v>6338640</v>
      </c>
      <c r="I25" s="10">
        <v>2550</v>
      </c>
      <c r="J25" s="9">
        <v>6476938</v>
      </c>
      <c r="K25" s="4">
        <v>6930321</v>
      </c>
      <c r="L25" s="7">
        <v>7304560</v>
      </c>
    </row>
    <row r="26" spans="1:12" ht="12.75">
      <c r="A26" s="31" t="s">
        <v>40</v>
      </c>
      <c r="B26" s="29" t="s">
        <v>41</v>
      </c>
      <c r="C26" s="4">
        <v>23299751</v>
      </c>
      <c r="D26" s="4">
        <v>35984565</v>
      </c>
      <c r="E26" s="7">
        <v>0</v>
      </c>
      <c r="F26" s="9">
        <v>5368692</v>
      </c>
      <c r="G26" s="4">
        <v>5368692</v>
      </c>
      <c r="H26" s="7">
        <v>5368692</v>
      </c>
      <c r="I26" s="10">
        <v>0</v>
      </c>
      <c r="J26" s="9">
        <v>10709437</v>
      </c>
      <c r="K26" s="4">
        <v>9354414</v>
      </c>
      <c r="L26" s="7">
        <v>11124702</v>
      </c>
    </row>
    <row r="27" spans="1:12" ht="12.75">
      <c r="A27" s="31" t="s">
        <v>42</v>
      </c>
      <c r="B27" s="29" t="s">
        <v>21</v>
      </c>
      <c r="C27" s="4">
        <v>17291815</v>
      </c>
      <c r="D27" s="4">
        <v>19654576</v>
      </c>
      <c r="E27" s="7">
        <v>0</v>
      </c>
      <c r="F27" s="8">
        <v>2203176</v>
      </c>
      <c r="G27" s="4">
        <v>2203176</v>
      </c>
      <c r="H27" s="30">
        <v>2203176</v>
      </c>
      <c r="I27" s="10">
        <v>0</v>
      </c>
      <c r="J27" s="9">
        <v>2300000</v>
      </c>
      <c r="K27" s="4">
        <v>2424200</v>
      </c>
      <c r="L27" s="7">
        <v>2555107</v>
      </c>
    </row>
    <row r="28" spans="1:12" ht="12.75">
      <c r="A28" s="31" t="s">
        <v>43</v>
      </c>
      <c r="B28" s="29"/>
      <c r="C28" s="4">
        <v>14296730</v>
      </c>
      <c r="D28" s="4">
        <v>30267720</v>
      </c>
      <c r="E28" s="7">
        <v>0</v>
      </c>
      <c r="F28" s="9">
        <v>2388000</v>
      </c>
      <c r="G28" s="4">
        <v>2388000</v>
      </c>
      <c r="H28" s="7">
        <v>2388000</v>
      </c>
      <c r="I28" s="10">
        <v>1342359</v>
      </c>
      <c r="J28" s="9">
        <v>1718480</v>
      </c>
      <c r="K28" s="4">
        <v>1811278</v>
      </c>
      <c r="L28" s="7">
        <v>1909087</v>
      </c>
    </row>
    <row r="29" spans="1:12" ht="12.75">
      <c r="A29" s="31" t="s">
        <v>44</v>
      </c>
      <c r="B29" s="29" t="s">
        <v>21</v>
      </c>
      <c r="C29" s="4">
        <v>24740821</v>
      </c>
      <c r="D29" s="4">
        <v>30543066</v>
      </c>
      <c r="E29" s="7">
        <v>0</v>
      </c>
      <c r="F29" s="8">
        <v>14808996</v>
      </c>
      <c r="G29" s="4">
        <v>14808996</v>
      </c>
      <c r="H29" s="30">
        <v>14808996</v>
      </c>
      <c r="I29" s="10">
        <v>14139682</v>
      </c>
      <c r="J29" s="9">
        <v>14483795</v>
      </c>
      <c r="K29" s="4">
        <v>15278518</v>
      </c>
      <c r="L29" s="7">
        <v>16103559</v>
      </c>
    </row>
    <row r="30" spans="1:12" ht="12.75">
      <c r="A30" s="31" t="s">
        <v>45</v>
      </c>
      <c r="B30" s="29" t="s">
        <v>46</v>
      </c>
      <c r="C30" s="4">
        <v>7279299</v>
      </c>
      <c r="D30" s="4">
        <v>0</v>
      </c>
      <c r="E30" s="7">
        <v>0</v>
      </c>
      <c r="F30" s="9">
        <v>733836</v>
      </c>
      <c r="G30" s="4">
        <v>733836</v>
      </c>
      <c r="H30" s="7">
        <v>733836</v>
      </c>
      <c r="I30" s="10">
        <v>636542</v>
      </c>
      <c r="J30" s="9">
        <v>598507</v>
      </c>
      <c r="K30" s="4">
        <v>630826</v>
      </c>
      <c r="L30" s="7">
        <v>664891</v>
      </c>
    </row>
    <row r="31" spans="1:12" ht="12.75">
      <c r="A31" s="31" t="s">
        <v>47</v>
      </c>
      <c r="B31" s="29"/>
      <c r="C31" s="4">
        <v>8181281</v>
      </c>
      <c r="D31" s="4">
        <v>7961968</v>
      </c>
      <c r="E31" s="7">
        <v>0</v>
      </c>
      <c r="F31" s="8">
        <v>5669208</v>
      </c>
      <c r="G31" s="4">
        <v>5669208</v>
      </c>
      <c r="H31" s="30">
        <v>5669208</v>
      </c>
      <c r="I31" s="10">
        <v>4255120</v>
      </c>
      <c r="J31" s="9">
        <v>8555268</v>
      </c>
      <c r="K31" s="4">
        <v>8896171</v>
      </c>
      <c r="L31" s="7">
        <v>9476565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26486227</v>
      </c>
      <c r="D33" s="4">
        <v>25085729</v>
      </c>
      <c r="E33" s="7">
        <v>0</v>
      </c>
      <c r="F33" s="8">
        <v>24039312</v>
      </c>
      <c r="G33" s="4">
        <v>24039312</v>
      </c>
      <c r="H33" s="7">
        <v>24039312</v>
      </c>
      <c r="I33" s="10">
        <v>23073230</v>
      </c>
      <c r="J33" s="9">
        <v>35591497</v>
      </c>
      <c r="K33" s="4">
        <v>36985606</v>
      </c>
      <c r="L33" s="7">
        <v>38830683</v>
      </c>
    </row>
    <row r="34" spans="1:12" ht="12.75">
      <c r="A34" s="28" t="s">
        <v>50</v>
      </c>
      <c r="B34" s="37"/>
      <c r="C34" s="4">
        <v>107441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179188246</v>
      </c>
      <c r="D35" s="41">
        <f aca="true" t="shared" si="1" ref="D35:L35">SUM(D24:D34)</f>
        <v>210523167</v>
      </c>
      <c r="E35" s="42">
        <f t="shared" si="1"/>
        <v>0</v>
      </c>
      <c r="F35" s="43">
        <f t="shared" si="1"/>
        <v>122723112</v>
      </c>
      <c r="G35" s="41">
        <f t="shared" si="1"/>
        <v>122723112</v>
      </c>
      <c r="H35" s="42">
        <f t="shared" si="1"/>
        <v>122723112</v>
      </c>
      <c r="I35" s="45">
        <f t="shared" si="1"/>
        <v>43707476</v>
      </c>
      <c r="J35" s="46">
        <f t="shared" si="1"/>
        <v>154525424</v>
      </c>
      <c r="K35" s="41">
        <f t="shared" si="1"/>
        <v>161472044</v>
      </c>
      <c r="L35" s="42">
        <f t="shared" si="1"/>
        <v>172103330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-59598185</v>
      </c>
      <c r="D37" s="57">
        <f aca="true" t="shared" si="2" ref="D37:L37">+D21-D35</f>
        <v>-94296378</v>
      </c>
      <c r="E37" s="58">
        <f t="shared" si="2"/>
        <v>0</v>
      </c>
      <c r="F37" s="59">
        <f t="shared" si="2"/>
        <v>12309744</v>
      </c>
      <c r="G37" s="57">
        <f t="shared" si="2"/>
        <v>12309744</v>
      </c>
      <c r="H37" s="58">
        <f t="shared" si="2"/>
        <v>12309744</v>
      </c>
      <c r="I37" s="60">
        <f t="shared" si="2"/>
        <v>14149459</v>
      </c>
      <c r="J37" s="61">
        <f t="shared" si="2"/>
        <v>91765</v>
      </c>
      <c r="K37" s="57">
        <f t="shared" si="2"/>
        <v>101875</v>
      </c>
      <c r="L37" s="58">
        <f t="shared" si="2"/>
        <v>111139</v>
      </c>
    </row>
    <row r="38" spans="1:12" ht="21" customHeight="1">
      <c r="A38" s="62" t="s">
        <v>53</v>
      </c>
      <c r="B38" s="37" t="s">
        <v>54</v>
      </c>
      <c r="C38" s="4">
        <v>32120860</v>
      </c>
      <c r="D38" s="4">
        <v>64480735</v>
      </c>
      <c r="E38" s="7">
        <v>0</v>
      </c>
      <c r="F38" s="9">
        <v>0</v>
      </c>
      <c r="G38" s="4">
        <v>0</v>
      </c>
      <c r="H38" s="7">
        <v>0</v>
      </c>
      <c r="I38" s="10">
        <v>0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6162608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-27477325</v>
      </c>
      <c r="D41" s="69">
        <f aca="true" t="shared" si="3" ref="D41:L41">SUM(D37:D40)</f>
        <v>-23653035</v>
      </c>
      <c r="E41" s="70">
        <f t="shared" si="3"/>
        <v>0</v>
      </c>
      <c r="F41" s="71">
        <f t="shared" si="3"/>
        <v>12309744</v>
      </c>
      <c r="G41" s="69">
        <f t="shared" si="3"/>
        <v>12309744</v>
      </c>
      <c r="H41" s="70">
        <f t="shared" si="3"/>
        <v>12309744</v>
      </c>
      <c r="I41" s="72">
        <f t="shared" si="3"/>
        <v>14149459</v>
      </c>
      <c r="J41" s="73">
        <f t="shared" si="3"/>
        <v>91765</v>
      </c>
      <c r="K41" s="69">
        <f t="shared" si="3"/>
        <v>101875</v>
      </c>
      <c r="L41" s="70">
        <f t="shared" si="3"/>
        <v>111139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-27477325</v>
      </c>
      <c r="D43" s="79">
        <f aca="true" t="shared" si="4" ref="D43:L43">+D41-D42</f>
        <v>-23653035</v>
      </c>
      <c r="E43" s="80">
        <f t="shared" si="4"/>
        <v>0</v>
      </c>
      <c r="F43" s="81">
        <f t="shared" si="4"/>
        <v>12309744</v>
      </c>
      <c r="G43" s="79">
        <f t="shared" si="4"/>
        <v>12309744</v>
      </c>
      <c r="H43" s="80">
        <f t="shared" si="4"/>
        <v>12309744</v>
      </c>
      <c r="I43" s="82">
        <f t="shared" si="4"/>
        <v>14149459</v>
      </c>
      <c r="J43" s="83">
        <f t="shared" si="4"/>
        <v>91765</v>
      </c>
      <c r="K43" s="79">
        <f t="shared" si="4"/>
        <v>101875</v>
      </c>
      <c r="L43" s="80">
        <f t="shared" si="4"/>
        <v>111139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-27477325</v>
      </c>
      <c r="D45" s="69">
        <f aca="true" t="shared" si="5" ref="D45:L45">SUM(D43:D44)</f>
        <v>-23653035</v>
      </c>
      <c r="E45" s="70">
        <f t="shared" si="5"/>
        <v>0</v>
      </c>
      <c r="F45" s="71">
        <f t="shared" si="5"/>
        <v>12309744</v>
      </c>
      <c r="G45" s="69">
        <f t="shared" si="5"/>
        <v>12309744</v>
      </c>
      <c r="H45" s="70">
        <f t="shared" si="5"/>
        <v>12309744</v>
      </c>
      <c r="I45" s="72">
        <f t="shared" si="5"/>
        <v>14149459</v>
      </c>
      <c r="J45" s="73">
        <f t="shared" si="5"/>
        <v>91765</v>
      </c>
      <c r="K45" s="69">
        <f t="shared" si="5"/>
        <v>101875</v>
      </c>
      <c r="L45" s="70">
        <f t="shared" si="5"/>
        <v>111139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-27477325</v>
      </c>
      <c r="D47" s="89">
        <f aca="true" t="shared" si="6" ref="D47:L47">SUM(D45:D46)</f>
        <v>-23653035</v>
      </c>
      <c r="E47" s="90">
        <f t="shared" si="6"/>
        <v>0</v>
      </c>
      <c r="F47" s="91">
        <f t="shared" si="6"/>
        <v>12309744</v>
      </c>
      <c r="G47" s="89">
        <f t="shared" si="6"/>
        <v>12309744</v>
      </c>
      <c r="H47" s="92">
        <f t="shared" si="6"/>
        <v>12309744</v>
      </c>
      <c r="I47" s="93">
        <f t="shared" si="6"/>
        <v>14149459</v>
      </c>
      <c r="J47" s="94">
        <f t="shared" si="6"/>
        <v>91765</v>
      </c>
      <c r="K47" s="89">
        <f t="shared" si="6"/>
        <v>101875</v>
      </c>
      <c r="L47" s="95">
        <f t="shared" si="6"/>
        <v>111139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15363209</v>
      </c>
      <c r="D5" s="4">
        <v>12145428</v>
      </c>
      <c r="E5" s="5">
        <v>90285050</v>
      </c>
      <c r="F5" s="6">
        <v>15649762</v>
      </c>
      <c r="G5" s="4">
        <v>17071820</v>
      </c>
      <c r="H5" s="7">
        <v>17071820</v>
      </c>
      <c r="I5" s="8">
        <v>-40949403</v>
      </c>
      <c r="J5" s="6">
        <v>17959559</v>
      </c>
      <c r="K5" s="4">
        <v>18893458</v>
      </c>
      <c r="L5" s="7">
        <v>19875917</v>
      </c>
    </row>
    <row r="6" spans="1:12" ht="12.75">
      <c r="A6" s="28" t="s">
        <v>22</v>
      </c>
      <c r="B6" s="29" t="s">
        <v>21</v>
      </c>
      <c r="C6" s="4">
        <v>34377064</v>
      </c>
      <c r="D6" s="4">
        <v>40247367</v>
      </c>
      <c r="E6" s="7">
        <v>48347003</v>
      </c>
      <c r="F6" s="9">
        <v>33245650</v>
      </c>
      <c r="G6" s="4">
        <v>33245650</v>
      </c>
      <c r="H6" s="7">
        <v>33245650</v>
      </c>
      <c r="I6" s="30">
        <v>46287508</v>
      </c>
      <c r="J6" s="9">
        <v>45343299</v>
      </c>
      <c r="K6" s="4">
        <v>47701152</v>
      </c>
      <c r="L6" s="7">
        <v>50181611</v>
      </c>
    </row>
    <row r="7" spans="1:12" ht="12.75">
      <c r="A7" s="31" t="s">
        <v>23</v>
      </c>
      <c r="B7" s="29" t="s">
        <v>21</v>
      </c>
      <c r="C7" s="4">
        <v>31540003</v>
      </c>
      <c r="D7" s="4">
        <v>36669361</v>
      </c>
      <c r="E7" s="7">
        <v>300810</v>
      </c>
      <c r="F7" s="9">
        <v>32556191</v>
      </c>
      <c r="G7" s="4">
        <v>35846329</v>
      </c>
      <c r="H7" s="7">
        <v>35846329</v>
      </c>
      <c r="I7" s="10">
        <v>46788452</v>
      </c>
      <c r="J7" s="9">
        <v>44316260</v>
      </c>
      <c r="K7" s="4">
        <v>46620706</v>
      </c>
      <c r="L7" s="7">
        <v>49044985</v>
      </c>
    </row>
    <row r="8" spans="1:12" ht="12.75">
      <c r="A8" s="31" t="s">
        <v>24</v>
      </c>
      <c r="B8" s="29" t="s">
        <v>21</v>
      </c>
      <c r="C8" s="4">
        <v>17378085</v>
      </c>
      <c r="D8" s="4">
        <v>22133928</v>
      </c>
      <c r="E8" s="7">
        <v>0</v>
      </c>
      <c r="F8" s="9">
        <v>18241188</v>
      </c>
      <c r="G8" s="4">
        <v>18241188</v>
      </c>
      <c r="H8" s="7">
        <v>18241188</v>
      </c>
      <c r="I8" s="10">
        <v>19212980</v>
      </c>
      <c r="J8" s="9">
        <v>18843848</v>
      </c>
      <c r="K8" s="4">
        <v>19823727</v>
      </c>
      <c r="L8" s="7">
        <v>11734562</v>
      </c>
    </row>
    <row r="9" spans="1:12" ht="12.75">
      <c r="A9" s="31" t="s">
        <v>25</v>
      </c>
      <c r="B9" s="29" t="s">
        <v>21</v>
      </c>
      <c r="C9" s="4">
        <v>10430664</v>
      </c>
      <c r="D9" s="4">
        <v>14106014</v>
      </c>
      <c r="E9" s="32">
        <v>13452</v>
      </c>
      <c r="F9" s="33">
        <v>12899448</v>
      </c>
      <c r="G9" s="34">
        <v>12899448</v>
      </c>
      <c r="H9" s="32">
        <v>12899448</v>
      </c>
      <c r="I9" s="35">
        <v>804613994</v>
      </c>
      <c r="J9" s="36">
        <v>13186956</v>
      </c>
      <c r="K9" s="34">
        <v>13872678</v>
      </c>
      <c r="L9" s="32">
        <v>14594058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3465182</v>
      </c>
      <c r="F11" s="9">
        <v>1112000</v>
      </c>
      <c r="G11" s="4">
        <v>1235002</v>
      </c>
      <c r="H11" s="7">
        <v>1235002</v>
      </c>
      <c r="I11" s="10">
        <v>1392048</v>
      </c>
      <c r="J11" s="9">
        <v>1337950</v>
      </c>
      <c r="K11" s="4">
        <v>1407523</v>
      </c>
      <c r="L11" s="7">
        <v>1480714</v>
      </c>
    </row>
    <row r="12" spans="1:12" ht="12.75">
      <c r="A12" s="28" t="s">
        <v>27</v>
      </c>
      <c r="B12" s="37"/>
      <c r="C12" s="4">
        <v>719653</v>
      </c>
      <c r="D12" s="4">
        <v>635007</v>
      </c>
      <c r="E12" s="7">
        <v>763993</v>
      </c>
      <c r="F12" s="9">
        <v>800000</v>
      </c>
      <c r="G12" s="4">
        <v>215000</v>
      </c>
      <c r="H12" s="7">
        <v>215000</v>
      </c>
      <c r="I12" s="10">
        <v>-11830107</v>
      </c>
      <c r="J12" s="9">
        <v>220001</v>
      </c>
      <c r="K12" s="4">
        <v>231441</v>
      </c>
      <c r="L12" s="7">
        <v>243476</v>
      </c>
    </row>
    <row r="13" spans="1:12" ht="12.75">
      <c r="A13" s="28" t="s">
        <v>28</v>
      </c>
      <c r="B13" s="37"/>
      <c r="C13" s="4">
        <v>19263378</v>
      </c>
      <c r="D13" s="4">
        <v>23878519</v>
      </c>
      <c r="E13" s="7">
        <v>27349484</v>
      </c>
      <c r="F13" s="9">
        <v>28000000</v>
      </c>
      <c r="G13" s="4">
        <v>33400000</v>
      </c>
      <c r="H13" s="7">
        <v>33400000</v>
      </c>
      <c r="I13" s="10">
        <v>33720440</v>
      </c>
      <c r="J13" s="9">
        <v>36000000</v>
      </c>
      <c r="K13" s="4">
        <v>37872014</v>
      </c>
      <c r="L13" s="7">
        <v>39841358</v>
      </c>
    </row>
    <row r="14" spans="1:12" ht="12.75">
      <c r="A14" s="28" t="s">
        <v>29</v>
      </c>
      <c r="B14" s="37"/>
      <c r="C14" s="4">
        <v>32354</v>
      </c>
      <c r="D14" s="4">
        <v>32554</v>
      </c>
      <c r="E14" s="7">
        <v>33675</v>
      </c>
      <c r="F14" s="9">
        <v>33675</v>
      </c>
      <c r="G14" s="4">
        <v>33675</v>
      </c>
      <c r="H14" s="7">
        <v>33675</v>
      </c>
      <c r="I14" s="10">
        <v>0</v>
      </c>
      <c r="J14" s="9">
        <v>35000</v>
      </c>
      <c r="K14" s="4">
        <v>36820</v>
      </c>
      <c r="L14" s="7">
        <v>38735</v>
      </c>
    </row>
    <row r="15" spans="1:12" ht="12.75">
      <c r="A15" s="28" t="s">
        <v>30</v>
      </c>
      <c r="B15" s="37"/>
      <c r="C15" s="4">
        <v>522550</v>
      </c>
      <c r="D15" s="4">
        <v>598630</v>
      </c>
      <c r="E15" s="7">
        <v>0</v>
      </c>
      <c r="F15" s="9">
        <v>1000000</v>
      </c>
      <c r="G15" s="4">
        <v>1000000</v>
      </c>
      <c r="H15" s="7">
        <v>1000000</v>
      </c>
      <c r="I15" s="10">
        <v>-2317086</v>
      </c>
      <c r="J15" s="9">
        <v>120000</v>
      </c>
      <c r="K15" s="4">
        <v>126240</v>
      </c>
      <c r="L15" s="7">
        <v>132804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290</v>
      </c>
      <c r="F16" s="9">
        <v>300</v>
      </c>
      <c r="G16" s="4">
        <v>200</v>
      </c>
      <c r="H16" s="7">
        <v>200</v>
      </c>
      <c r="I16" s="10">
        <v>293</v>
      </c>
      <c r="J16" s="9">
        <v>140</v>
      </c>
      <c r="K16" s="4">
        <v>147</v>
      </c>
      <c r="L16" s="7">
        <v>155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72778636</v>
      </c>
      <c r="D18" s="4">
        <v>70557925</v>
      </c>
      <c r="E18" s="7">
        <v>90172157</v>
      </c>
      <c r="F18" s="9">
        <v>80793950</v>
      </c>
      <c r="G18" s="4">
        <v>80720950</v>
      </c>
      <c r="H18" s="7">
        <v>80720950</v>
      </c>
      <c r="I18" s="10">
        <v>76530852</v>
      </c>
      <c r="J18" s="9">
        <v>88115551</v>
      </c>
      <c r="K18" s="4">
        <v>91504551</v>
      </c>
      <c r="L18" s="7">
        <v>97517820</v>
      </c>
    </row>
    <row r="19" spans="1:12" ht="12.75">
      <c r="A19" s="28" t="s">
        <v>34</v>
      </c>
      <c r="B19" s="37" t="s">
        <v>21</v>
      </c>
      <c r="C19" s="4">
        <v>7373890</v>
      </c>
      <c r="D19" s="4">
        <v>2551082</v>
      </c>
      <c r="E19" s="32">
        <v>778177</v>
      </c>
      <c r="F19" s="33">
        <v>10691001</v>
      </c>
      <c r="G19" s="34">
        <v>10627593</v>
      </c>
      <c r="H19" s="32">
        <v>10627593</v>
      </c>
      <c r="I19" s="35">
        <v>725493</v>
      </c>
      <c r="J19" s="36">
        <v>2580271</v>
      </c>
      <c r="K19" s="34">
        <v>1538539</v>
      </c>
      <c r="L19" s="32">
        <v>1618137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209779486</v>
      </c>
      <c r="D21" s="41">
        <f t="shared" si="0"/>
        <v>223555815</v>
      </c>
      <c r="E21" s="42">
        <f t="shared" si="0"/>
        <v>261509273</v>
      </c>
      <c r="F21" s="43">
        <f t="shared" si="0"/>
        <v>235023165</v>
      </c>
      <c r="G21" s="41">
        <f t="shared" si="0"/>
        <v>244536855</v>
      </c>
      <c r="H21" s="44">
        <f t="shared" si="0"/>
        <v>244536855</v>
      </c>
      <c r="I21" s="45">
        <f t="shared" si="0"/>
        <v>974175464</v>
      </c>
      <c r="J21" s="46">
        <f t="shared" si="0"/>
        <v>268058835</v>
      </c>
      <c r="K21" s="41">
        <f t="shared" si="0"/>
        <v>279628996</v>
      </c>
      <c r="L21" s="42">
        <f t="shared" si="0"/>
        <v>286304332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78534214</v>
      </c>
      <c r="D24" s="4">
        <v>78119377</v>
      </c>
      <c r="E24" s="7">
        <v>76508069</v>
      </c>
      <c r="F24" s="8">
        <v>84619576</v>
      </c>
      <c r="G24" s="4">
        <v>91090942</v>
      </c>
      <c r="H24" s="30">
        <v>91090942</v>
      </c>
      <c r="I24" s="10">
        <v>47017694</v>
      </c>
      <c r="J24" s="9">
        <v>97401314</v>
      </c>
      <c r="K24" s="4">
        <v>102137089</v>
      </c>
      <c r="L24" s="7">
        <v>108187235</v>
      </c>
    </row>
    <row r="25" spans="1:12" ht="12.75">
      <c r="A25" s="31" t="s">
        <v>39</v>
      </c>
      <c r="B25" s="29"/>
      <c r="C25" s="4">
        <v>5797391</v>
      </c>
      <c r="D25" s="4">
        <v>5933234</v>
      </c>
      <c r="E25" s="7">
        <v>6831983</v>
      </c>
      <c r="F25" s="9">
        <v>6851867</v>
      </c>
      <c r="G25" s="4">
        <v>6839867</v>
      </c>
      <c r="H25" s="7">
        <v>6839867</v>
      </c>
      <c r="I25" s="10">
        <v>7821484</v>
      </c>
      <c r="J25" s="9">
        <v>7298129</v>
      </c>
      <c r="K25" s="4">
        <v>7677632</v>
      </c>
      <c r="L25" s="7">
        <v>8076868</v>
      </c>
    </row>
    <row r="26" spans="1:12" ht="12.75">
      <c r="A26" s="31" t="s">
        <v>40</v>
      </c>
      <c r="B26" s="29" t="s">
        <v>41</v>
      </c>
      <c r="C26" s="4">
        <v>43834042</v>
      </c>
      <c r="D26" s="4">
        <v>-13920641</v>
      </c>
      <c r="E26" s="7">
        <v>118818881</v>
      </c>
      <c r="F26" s="9">
        <v>21669319</v>
      </c>
      <c r="G26" s="4">
        <v>23691759</v>
      </c>
      <c r="H26" s="7">
        <v>23691759</v>
      </c>
      <c r="I26" s="10">
        <v>-201243570</v>
      </c>
      <c r="J26" s="9">
        <v>39302388</v>
      </c>
      <c r="K26" s="4">
        <v>41346123</v>
      </c>
      <c r="L26" s="7">
        <v>43496120</v>
      </c>
    </row>
    <row r="27" spans="1:12" ht="12.75">
      <c r="A27" s="31" t="s">
        <v>42</v>
      </c>
      <c r="B27" s="29" t="s">
        <v>21</v>
      </c>
      <c r="C27" s="4">
        <v>54602770</v>
      </c>
      <c r="D27" s="4">
        <v>55410440</v>
      </c>
      <c r="E27" s="7">
        <v>53686453</v>
      </c>
      <c r="F27" s="8">
        <v>4676555</v>
      </c>
      <c r="G27" s="4">
        <v>5326556</v>
      </c>
      <c r="H27" s="30">
        <v>5326556</v>
      </c>
      <c r="I27" s="10">
        <v>1901038</v>
      </c>
      <c r="J27" s="9">
        <v>4906950</v>
      </c>
      <c r="K27" s="4">
        <v>5162209</v>
      </c>
      <c r="L27" s="7">
        <v>5430540</v>
      </c>
    </row>
    <row r="28" spans="1:12" ht="12.75">
      <c r="A28" s="31" t="s">
        <v>43</v>
      </c>
      <c r="B28" s="29"/>
      <c r="C28" s="4">
        <v>15428200</v>
      </c>
      <c r="D28" s="4">
        <v>19012351</v>
      </c>
      <c r="E28" s="7">
        <v>19368315</v>
      </c>
      <c r="F28" s="9">
        <v>8006500</v>
      </c>
      <c r="G28" s="4">
        <v>1</v>
      </c>
      <c r="H28" s="7">
        <v>1</v>
      </c>
      <c r="I28" s="10">
        <v>16917575</v>
      </c>
      <c r="J28" s="9">
        <v>12250000</v>
      </c>
      <c r="K28" s="4">
        <v>12884000</v>
      </c>
      <c r="L28" s="7">
        <v>13557124</v>
      </c>
    </row>
    <row r="29" spans="1:12" ht="12.75">
      <c r="A29" s="31" t="s">
        <v>44</v>
      </c>
      <c r="B29" s="29" t="s">
        <v>21</v>
      </c>
      <c r="C29" s="4">
        <v>37559534</v>
      </c>
      <c r="D29" s="4">
        <v>40680581</v>
      </c>
      <c r="E29" s="7">
        <v>43356544</v>
      </c>
      <c r="F29" s="8">
        <v>40611035</v>
      </c>
      <c r="G29" s="4">
        <v>41042065</v>
      </c>
      <c r="H29" s="30">
        <v>41042065</v>
      </c>
      <c r="I29" s="10">
        <v>41428879</v>
      </c>
      <c r="J29" s="9">
        <v>47344340</v>
      </c>
      <c r="K29" s="4">
        <v>49806245</v>
      </c>
      <c r="L29" s="7">
        <v>52396170</v>
      </c>
    </row>
    <row r="30" spans="1:12" ht="12.75">
      <c r="A30" s="31" t="s">
        <v>45</v>
      </c>
      <c r="B30" s="29" t="s">
        <v>46</v>
      </c>
      <c r="C30" s="4">
        <v>6863192</v>
      </c>
      <c r="D30" s="4">
        <v>4631433</v>
      </c>
      <c r="E30" s="7">
        <v>4216624</v>
      </c>
      <c r="F30" s="9">
        <v>6158709</v>
      </c>
      <c r="G30" s="4">
        <v>13672470</v>
      </c>
      <c r="H30" s="7">
        <v>13672470</v>
      </c>
      <c r="I30" s="10">
        <v>2284436</v>
      </c>
      <c r="J30" s="9">
        <v>6504420</v>
      </c>
      <c r="K30" s="4">
        <v>6842651</v>
      </c>
      <c r="L30" s="7">
        <v>7198468</v>
      </c>
    </row>
    <row r="31" spans="1:12" ht="12.75">
      <c r="A31" s="31" t="s">
        <v>47</v>
      </c>
      <c r="B31" s="29"/>
      <c r="C31" s="4">
        <v>985322</v>
      </c>
      <c r="D31" s="4">
        <v>832693</v>
      </c>
      <c r="E31" s="7">
        <v>22010238</v>
      </c>
      <c r="F31" s="8">
        <v>24167800</v>
      </c>
      <c r="G31" s="4">
        <v>15328092</v>
      </c>
      <c r="H31" s="30">
        <v>15328092</v>
      </c>
      <c r="I31" s="10">
        <v>12401397</v>
      </c>
      <c r="J31" s="9">
        <v>23876901</v>
      </c>
      <c r="K31" s="4">
        <v>25118503</v>
      </c>
      <c r="L31" s="7">
        <v>26423054</v>
      </c>
    </row>
    <row r="32" spans="1:12" ht="12.75">
      <c r="A32" s="31" t="s">
        <v>33</v>
      </c>
      <c r="B32" s="29"/>
      <c r="C32" s="4">
        <v>1151849</v>
      </c>
      <c r="D32" s="4">
        <v>59966113</v>
      </c>
      <c r="E32" s="7">
        <v>57865</v>
      </c>
      <c r="F32" s="9">
        <v>100000</v>
      </c>
      <c r="G32" s="4">
        <v>0</v>
      </c>
      <c r="H32" s="7">
        <v>0</v>
      </c>
      <c r="I32" s="10">
        <v>0</v>
      </c>
      <c r="J32" s="9">
        <v>100000</v>
      </c>
      <c r="K32" s="4">
        <v>105200</v>
      </c>
      <c r="L32" s="7">
        <v>110670</v>
      </c>
    </row>
    <row r="33" spans="1:12" ht="12.75">
      <c r="A33" s="31" t="s">
        <v>48</v>
      </c>
      <c r="B33" s="29" t="s">
        <v>49</v>
      </c>
      <c r="C33" s="4">
        <v>9378117</v>
      </c>
      <c r="D33" s="4">
        <v>29586031</v>
      </c>
      <c r="E33" s="7">
        <v>41271938</v>
      </c>
      <c r="F33" s="8">
        <v>32926270</v>
      </c>
      <c r="G33" s="4">
        <v>42256628</v>
      </c>
      <c r="H33" s="7">
        <v>42256628</v>
      </c>
      <c r="I33" s="10">
        <v>-126905518</v>
      </c>
      <c r="J33" s="9">
        <v>34330881</v>
      </c>
      <c r="K33" s="4">
        <v>36123123</v>
      </c>
      <c r="L33" s="7">
        <v>38141433</v>
      </c>
    </row>
    <row r="34" spans="1:12" ht="12.75">
      <c r="A34" s="28" t="s">
        <v>50</v>
      </c>
      <c r="B34" s="37"/>
      <c r="C34" s="4">
        <v>1029485</v>
      </c>
      <c r="D34" s="4">
        <v>14762430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255164116</v>
      </c>
      <c r="D35" s="41">
        <f aca="true" t="shared" si="1" ref="D35:L35">SUM(D24:D34)</f>
        <v>295014042</v>
      </c>
      <c r="E35" s="42">
        <f t="shared" si="1"/>
        <v>386126910</v>
      </c>
      <c r="F35" s="43">
        <f t="shared" si="1"/>
        <v>229787631</v>
      </c>
      <c r="G35" s="41">
        <f t="shared" si="1"/>
        <v>239248380</v>
      </c>
      <c r="H35" s="42">
        <f t="shared" si="1"/>
        <v>239248380</v>
      </c>
      <c r="I35" s="45">
        <f t="shared" si="1"/>
        <v>-198376585</v>
      </c>
      <c r="J35" s="46">
        <f t="shared" si="1"/>
        <v>273315323</v>
      </c>
      <c r="K35" s="41">
        <f t="shared" si="1"/>
        <v>287202775</v>
      </c>
      <c r="L35" s="42">
        <f t="shared" si="1"/>
        <v>303017682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-45384630</v>
      </c>
      <c r="D37" s="57">
        <f aca="true" t="shared" si="2" ref="D37:L37">+D21-D35</f>
        <v>-71458227</v>
      </c>
      <c r="E37" s="58">
        <f t="shared" si="2"/>
        <v>-124617637</v>
      </c>
      <c r="F37" s="59">
        <f t="shared" si="2"/>
        <v>5235534</v>
      </c>
      <c r="G37" s="57">
        <f t="shared" si="2"/>
        <v>5288475</v>
      </c>
      <c r="H37" s="58">
        <f t="shared" si="2"/>
        <v>5288475</v>
      </c>
      <c r="I37" s="60">
        <f t="shared" si="2"/>
        <v>1172552049</v>
      </c>
      <c r="J37" s="61">
        <f t="shared" si="2"/>
        <v>-5256488</v>
      </c>
      <c r="K37" s="57">
        <f t="shared" si="2"/>
        <v>-7573779</v>
      </c>
      <c r="L37" s="58">
        <f t="shared" si="2"/>
        <v>-16713350</v>
      </c>
    </row>
    <row r="38" spans="1:12" ht="21" customHeight="1">
      <c r="A38" s="62" t="s">
        <v>53</v>
      </c>
      <c r="B38" s="37" t="s">
        <v>54</v>
      </c>
      <c r="C38" s="4">
        <v>71241514</v>
      </c>
      <c r="D38" s="4">
        <v>68046925</v>
      </c>
      <c r="E38" s="7">
        <v>23626953</v>
      </c>
      <c r="F38" s="9">
        <v>58621050</v>
      </c>
      <c r="G38" s="4">
        <v>58621050</v>
      </c>
      <c r="H38" s="7">
        <v>58621050</v>
      </c>
      <c r="I38" s="10">
        <v>51292739</v>
      </c>
      <c r="J38" s="9">
        <v>34497452</v>
      </c>
      <c r="K38" s="4">
        <v>36291317</v>
      </c>
      <c r="L38" s="7">
        <v>38178468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25856884</v>
      </c>
      <c r="D41" s="69">
        <f aca="true" t="shared" si="3" ref="D41:L41">SUM(D37:D40)</f>
        <v>-3411302</v>
      </c>
      <c r="E41" s="70">
        <f t="shared" si="3"/>
        <v>-100990684</v>
      </c>
      <c r="F41" s="71">
        <f t="shared" si="3"/>
        <v>63856584</v>
      </c>
      <c r="G41" s="69">
        <f t="shared" si="3"/>
        <v>63909525</v>
      </c>
      <c r="H41" s="70">
        <f t="shared" si="3"/>
        <v>63909525</v>
      </c>
      <c r="I41" s="72">
        <f t="shared" si="3"/>
        <v>1223844788</v>
      </c>
      <c r="J41" s="73">
        <f t="shared" si="3"/>
        <v>29240964</v>
      </c>
      <c r="K41" s="69">
        <f t="shared" si="3"/>
        <v>28717538</v>
      </c>
      <c r="L41" s="70">
        <f t="shared" si="3"/>
        <v>21465118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25856884</v>
      </c>
      <c r="D43" s="79">
        <f aca="true" t="shared" si="4" ref="D43:L43">+D41-D42</f>
        <v>-3411302</v>
      </c>
      <c r="E43" s="80">
        <f t="shared" si="4"/>
        <v>-100990684</v>
      </c>
      <c r="F43" s="81">
        <f t="shared" si="4"/>
        <v>63856584</v>
      </c>
      <c r="G43" s="79">
        <f t="shared" si="4"/>
        <v>63909525</v>
      </c>
      <c r="H43" s="80">
        <f t="shared" si="4"/>
        <v>63909525</v>
      </c>
      <c r="I43" s="82">
        <f t="shared" si="4"/>
        <v>1223844788</v>
      </c>
      <c r="J43" s="83">
        <f t="shared" si="4"/>
        <v>29240964</v>
      </c>
      <c r="K43" s="79">
        <f t="shared" si="4"/>
        <v>28717538</v>
      </c>
      <c r="L43" s="80">
        <f t="shared" si="4"/>
        <v>21465118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25856884</v>
      </c>
      <c r="D45" s="69">
        <f aca="true" t="shared" si="5" ref="D45:L45">SUM(D43:D44)</f>
        <v>-3411302</v>
      </c>
      <c r="E45" s="70">
        <f t="shared" si="5"/>
        <v>-100990684</v>
      </c>
      <c r="F45" s="71">
        <f t="shared" si="5"/>
        <v>63856584</v>
      </c>
      <c r="G45" s="69">
        <f t="shared" si="5"/>
        <v>63909525</v>
      </c>
      <c r="H45" s="70">
        <f t="shared" si="5"/>
        <v>63909525</v>
      </c>
      <c r="I45" s="72">
        <f t="shared" si="5"/>
        <v>1223844788</v>
      </c>
      <c r="J45" s="73">
        <f t="shared" si="5"/>
        <v>29240964</v>
      </c>
      <c r="K45" s="69">
        <f t="shared" si="5"/>
        <v>28717538</v>
      </c>
      <c r="L45" s="70">
        <f t="shared" si="5"/>
        <v>21465118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25856884</v>
      </c>
      <c r="D47" s="89">
        <f aca="true" t="shared" si="6" ref="D47:L47">SUM(D45:D46)</f>
        <v>-3411302</v>
      </c>
      <c r="E47" s="90">
        <f t="shared" si="6"/>
        <v>-100990684</v>
      </c>
      <c r="F47" s="91">
        <f t="shared" si="6"/>
        <v>63856584</v>
      </c>
      <c r="G47" s="89">
        <f t="shared" si="6"/>
        <v>63909525</v>
      </c>
      <c r="H47" s="92">
        <f t="shared" si="6"/>
        <v>63909525</v>
      </c>
      <c r="I47" s="93">
        <f t="shared" si="6"/>
        <v>1223844788</v>
      </c>
      <c r="J47" s="94">
        <f t="shared" si="6"/>
        <v>29240964</v>
      </c>
      <c r="K47" s="89">
        <f t="shared" si="6"/>
        <v>28717538</v>
      </c>
      <c r="L47" s="95">
        <f t="shared" si="6"/>
        <v>21465118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18018091</v>
      </c>
      <c r="H5" s="7">
        <v>18018091</v>
      </c>
      <c r="I5" s="8">
        <v>0</v>
      </c>
      <c r="J5" s="6">
        <v>19225303</v>
      </c>
      <c r="K5" s="4">
        <v>20503785</v>
      </c>
      <c r="L5" s="7">
        <v>21867287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0</v>
      </c>
      <c r="F11" s="9">
        <v>0</v>
      </c>
      <c r="G11" s="4">
        <v>0</v>
      </c>
      <c r="H11" s="7">
        <v>0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1172745</v>
      </c>
      <c r="D12" s="4">
        <v>1147633</v>
      </c>
      <c r="E12" s="7">
        <v>895277</v>
      </c>
      <c r="F12" s="9">
        <v>1129901</v>
      </c>
      <c r="G12" s="4">
        <v>989901</v>
      </c>
      <c r="H12" s="7">
        <v>989901</v>
      </c>
      <c r="I12" s="10">
        <v>1366031</v>
      </c>
      <c r="J12" s="9">
        <v>1056225</v>
      </c>
      <c r="K12" s="4">
        <v>1442726</v>
      </c>
      <c r="L12" s="7">
        <v>1519625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61540</v>
      </c>
      <c r="F16" s="9">
        <v>0</v>
      </c>
      <c r="G16" s="4">
        <v>0</v>
      </c>
      <c r="H16" s="7">
        <v>0</v>
      </c>
      <c r="I16" s="10">
        <v>144796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102798196</v>
      </c>
      <c r="D18" s="4">
        <v>103660952</v>
      </c>
      <c r="E18" s="7">
        <v>117787609</v>
      </c>
      <c r="F18" s="9">
        <v>120482400</v>
      </c>
      <c r="G18" s="4">
        <v>154249071</v>
      </c>
      <c r="H18" s="7">
        <v>154249071</v>
      </c>
      <c r="I18" s="10">
        <v>141685945</v>
      </c>
      <c r="J18" s="9">
        <v>163377033</v>
      </c>
      <c r="K18" s="4">
        <v>116136601</v>
      </c>
      <c r="L18" s="7">
        <v>122832679</v>
      </c>
    </row>
    <row r="19" spans="1:12" ht="12.75">
      <c r="A19" s="28" t="s">
        <v>34</v>
      </c>
      <c r="B19" s="37" t="s">
        <v>21</v>
      </c>
      <c r="C19" s="4">
        <v>234006</v>
      </c>
      <c r="D19" s="4">
        <v>8905614</v>
      </c>
      <c r="E19" s="32">
        <v>621784</v>
      </c>
      <c r="F19" s="33">
        <v>4689577</v>
      </c>
      <c r="G19" s="34">
        <v>2557461</v>
      </c>
      <c r="H19" s="32">
        <v>2557461</v>
      </c>
      <c r="I19" s="35">
        <v>96230</v>
      </c>
      <c r="J19" s="36">
        <v>3217904</v>
      </c>
      <c r="K19" s="34">
        <v>2957577</v>
      </c>
      <c r="L19" s="32">
        <v>3151397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104204947</v>
      </c>
      <c r="D21" s="41">
        <f t="shared" si="0"/>
        <v>113714199</v>
      </c>
      <c r="E21" s="42">
        <f t="shared" si="0"/>
        <v>119366210</v>
      </c>
      <c r="F21" s="43">
        <f t="shared" si="0"/>
        <v>126301878</v>
      </c>
      <c r="G21" s="41">
        <f t="shared" si="0"/>
        <v>175814524</v>
      </c>
      <c r="H21" s="44">
        <f t="shared" si="0"/>
        <v>175814524</v>
      </c>
      <c r="I21" s="45">
        <f t="shared" si="0"/>
        <v>143293002</v>
      </c>
      <c r="J21" s="46">
        <f t="shared" si="0"/>
        <v>186876465</v>
      </c>
      <c r="K21" s="41">
        <f t="shared" si="0"/>
        <v>141040689</v>
      </c>
      <c r="L21" s="42">
        <f t="shared" si="0"/>
        <v>149370988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50992539</v>
      </c>
      <c r="D24" s="4">
        <v>57953889</v>
      </c>
      <c r="E24" s="7">
        <v>59012820</v>
      </c>
      <c r="F24" s="8">
        <v>63869474</v>
      </c>
      <c r="G24" s="4">
        <v>64051611</v>
      </c>
      <c r="H24" s="30">
        <v>64051611</v>
      </c>
      <c r="I24" s="10">
        <v>63010852</v>
      </c>
      <c r="J24" s="9">
        <v>70661588</v>
      </c>
      <c r="K24" s="4">
        <v>75368853</v>
      </c>
      <c r="L24" s="7">
        <v>80391875</v>
      </c>
    </row>
    <row r="25" spans="1:12" ht="12.75">
      <c r="A25" s="31" t="s">
        <v>39</v>
      </c>
      <c r="B25" s="29"/>
      <c r="C25" s="4">
        <v>10545789</v>
      </c>
      <c r="D25" s="4">
        <v>10019248</v>
      </c>
      <c r="E25" s="7">
        <v>11095333</v>
      </c>
      <c r="F25" s="9">
        <v>10548884</v>
      </c>
      <c r="G25" s="4">
        <v>10061674</v>
      </c>
      <c r="H25" s="7">
        <v>10061674</v>
      </c>
      <c r="I25" s="10">
        <v>10874116</v>
      </c>
      <c r="J25" s="9">
        <v>10506675</v>
      </c>
      <c r="K25" s="4">
        <v>11205369</v>
      </c>
      <c r="L25" s="7">
        <v>11950525</v>
      </c>
    </row>
    <row r="26" spans="1:12" ht="12.75">
      <c r="A26" s="31" t="s">
        <v>40</v>
      </c>
      <c r="B26" s="29" t="s">
        <v>41</v>
      </c>
      <c r="C26" s="4">
        <v>90641</v>
      </c>
      <c r="D26" s="4">
        <v>0</v>
      </c>
      <c r="E26" s="7">
        <v>0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3562182</v>
      </c>
      <c r="D27" s="4">
        <v>4402270</v>
      </c>
      <c r="E27" s="7">
        <v>0</v>
      </c>
      <c r="F27" s="8">
        <v>4669580</v>
      </c>
      <c r="G27" s="4">
        <v>2537463</v>
      </c>
      <c r="H27" s="30">
        <v>2537463</v>
      </c>
      <c r="I27" s="10">
        <v>0</v>
      </c>
      <c r="J27" s="9">
        <v>2753925</v>
      </c>
      <c r="K27" s="4">
        <v>2937077</v>
      </c>
      <c r="L27" s="7">
        <v>3132400</v>
      </c>
    </row>
    <row r="28" spans="1:12" ht="12.75">
      <c r="A28" s="31" t="s">
        <v>43</v>
      </c>
      <c r="B28" s="29"/>
      <c r="C28" s="4">
        <v>388419</v>
      </c>
      <c r="D28" s="4">
        <v>182787</v>
      </c>
      <c r="E28" s="7">
        <v>1263</v>
      </c>
      <c r="F28" s="9">
        <v>85734</v>
      </c>
      <c r="G28" s="4">
        <v>98234</v>
      </c>
      <c r="H28" s="7">
        <v>98234</v>
      </c>
      <c r="I28" s="10">
        <v>930</v>
      </c>
      <c r="J28" s="9">
        <v>104816</v>
      </c>
      <c r="K28" s="4">
        <v>111786</v>
      </c>
      <c r="L28" s="7">
        <v>119220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2218222</v>
      </c>
      <c r="D30" s="4">
        <v>0</v>
      </c>
      <c r="E30" s="7">
        <v>38828</v>
      </c>
      <c r="F30" s="9">
        <v>0</v>
      </c>
      <c r="G30" s="4">
        <v>0</v>
      </c>
      <c r="H30" s="7">
        <v>0</v>
      </c>
      <c r="I30" s="10">
        <v>45104</v>
      </c>
      <c r="J30" s="9">
        <v>730000</v>
      </c>
      <c r="K30" s="4">
        <v>774225</v>
      </c>
      <c r="L30" s="7">
        <v>821324</v>
      </c>
    </row>
    <row r="31" spans="1:12" ht="12.75">
      <c r="A31" s="31" t="s">
        <v>47</v>
      </c>
      <c r="B31" s="29"/>
      <c r="C31" s="4">
        <v>2067580</v>
      </c>
      <c r="D31" s="4">
        <v>2587590</v>
      </c>
      <c r="E31" s="7">
        <v>15028040</v>
      </c>
      <c r="F31" s="8">
        <v>15051383</v>
      </c>
      <c r="G31" s="4">
        <v>17920122</v>
      </c>
      <c r="H31" s="30">
        <v>17920122</v>
      </c>
      <c r="I31" s="10">
        <v>13729295</v>
      </c>
      <c r="J31" s="9">
        <v>18513700</v>
      </c>
      <c r="K31" s="4">
        <v>19036262</v>
      </c>
      <c r="L31" s="7">
        <v>19753544</v>
      </c>
    </row>
    <row r="32" spans="1:12" ht="12.75">
      <c r="A32" s="31" t="s">
        <v>33</v>
      </c>
      <c r="B32" s="29"/>
      <c r="C32" s="4">
        <v>1610414</v>
      </c>
      <c r="D32" s="4">
        <v>0</v>
      </c>
      <c r="E32" s="7">
        <v>4779285</v>
      </c>
      <c r="F32" s="9">
        <v>5190000</v>
      </c>
      <c r="G32" s="4">
        <v>23049909</v>
      </c>
      <c r="H32" s="7">
        <v>23049909</v>
      </c>
      <c r="I32" s="10">
        <v>4695005</v>
      </c>
      <c r="J32" s="9">
        <v>5346000</v>
      </c>
      <c r="K32" s="4">
        <v>3999375</v>
      </c>
      <c r="L32" s="7">
        <v>4265333</v>
      </c>
    </row>
    <row r="33" spans="1:12" ht="12.75">
      <c r="A33" s="31" t="s">
        <v>48</v>
      </c>
      <c r="B33" s="29" t="s">
        <v>49</v>
      </c>
      <c r="C33" s="4">
        <v>47988334</v>
      </c>
      <c r="D33" s="4">
        <v>41522607</v>
      </c>
      <c r="E33" s="7">
        <v>22033487</v>
      </c>
      <c r="F33" s="8">
        <v>20523658</v>
      </c>
      <c r="G33" s="4">
        <v>56804690</v>
      </c>
      <c r="H33" s="7">
        <v>56804690</v>
      </c>
      <c r="I33" s="10">
        <v>40279780</v>
      </c>
      <c r="J33" s="9">
        <v>58939823</v>
      </c>
      <c r="K33" s="4">
        <v>60460169</v>
      </c>
      <c r="L33" s="7">
        <v>64528133</v>
      </c>
    </row>
    <row r="34" spans="1:12" ht="12.75">
      <c r="A34" s="28" t="s">
        <v>50</v>
      </c>
      <c r="B34" s="37"/>
      <c r="C34" s="4">
        <v>0</v>
      </c>
      <c r="D34" s="4">
        <v>29466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119464120</v>
      </c>
      <c r="D35" s="41">
        <f aca="true" t="shared" si="1" ref="D35:L35">SUM(D24:D34)</f>
        <v>116697857</v>
      </c>
      <c r="E35" s="42">
        <f t="shared" si="1"/>
        <v>111989056</v>
      </c>
      <c r="F35" s="43">
        <f t="shared" si="1"/>
        <v>119938713</v>
      </c>
      <c r="G35" s="41">
        <f t="shared" si="1"/>
        <v>174523703</v>
      </c>
      <c r="H35" s="42">
        <f t="shared" si="1"/>
        <v>174523703</v>
      </c>
      <c r="I35" s="45">
        <f t="shared" si="1"/>
        <v>132635082</v>
      </c>
      <c r="J35" s="46">
        <f t="shared" si="1"/>
        <v>167556527</v>
      </c>
      <c r="K35" s="41">
        <f t="shared" si="1"/>
        <v>173893116</v>
      </c>
      <c r="L35" s="42">
        <f t="shared" si="1"/>
        <v>184962354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-15259173</v>
      </c>
      <c r="D37" s="57">
        <f aca="true" t="shared" si="2" ref="D37:L37">+D21-D35</f>
        <v>-2983658</v>
      </c>
      <c r="E37" s="58">
        <f t="shared" si="2"/>
        <v>7377154</v>
      </c>
      <c r="F37" s="59">
        <f t="shared" si="2"/>
        <v>6363165</v>
      </c>
      <c r="G37" s="57">
        <f t="shared" si="2"/>
        <v>1290821</v>
      </c>
      <c r="H37" s="58">
        <f t="shared" si="2"/>
        <v>1290821</v>
      </c>
      <c r="I37" s="60">
        <f t="shared" si="2"/>
        <v>10657920</v>
      </c>
      <c r="J37" s="61">
        <f t="shared" si="2"/>
        <v>19319938</v>
      </c>
      <c r="K37" s="57">
        <f t="shared" si="2"/>
        <v>-32852427</v>
      </c>
      <c r="L37" s="58">
        <f t="shared" si="2"/>
        <v>-35591366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0</v>
      </c>
      <c r="F38" s="9">
        <v>0</v>
      </c>
      <c r="G38" s="4">
        <v>0</v>
      </c>
      <c r="H38" s="7">
        <v>0</v>
      </c>
      <c r="I38" s="10">
        <v>2405000</v>
      </c>
      <c r="J38" s="9">
        <v>2548000</v>
      </c>
      <c r="K38" s="4">
        <v>2695000</v>
      </c>
      <c r="L38" s="7">
        <v>2844000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-15259173</v>
      </c>
      <c r="D41" s="69">
        <f aca="true" t="shared" si="3" ref="D41:L41">SUM(D37:D40)</f>
        <v>-2983658</v>
      </c>
      <c r="E41" s="70">
        <f t="shared" si="3"/>
        <v>7377154</v>
      </c>
      <c r="F41" s="71">
        <f t="shared" si="3"/>
        <v>6363165</v>
      </c>
      <c r="G41" s="69">
        <f t="shared" si="3"/>
        <v>1290821</v>
      </c>
      <c r="H41" s="70">
        <f t="shared" si="3"/>
        <v>1290821</v>
      </c>
      <c r="I41" s="72">
        <f t="shared" si="3"/>
        <v>13062920</v>
      </c>
      <c r="J41" s="73">
        <f t="shared" si="3"/>
        <v>21867938</v>
      </c>
      <c r="K41" s="69">
        <f t="shared" si="3"/>
        <v>-30157427</v>
      </c>
      <c r="L41" s="70">
        <f t="shared" si="3"/>
        <v>-32747366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-15259173</v>
      </c>
      <c r="D43" s="79">
        <f aca="true" t="shared" si="4" ref="D43:L43">+D41-D42</f>
        <v>-2983658</v>
      </c>
      <c r="E43" s="80">
        <f t="shared" si="4"/>
        <v>7377154</v>
      </c>
      <c r="F43" s="81">
        <f t="shared" si="4"/>
        <v>6363165</v>
      </c>
      <c r="G43" s="79">
        <f t="shared" si="4"/>
        <v>1290821</v>
      </c>
      <c r="H43" s="80">
        <f t="shared" si="4"/>
        <v>1290821</v>
      </c>
      <c r="I43" s="82">
        <f t="shared" si="4"/>
        <v>13062920</v>
      </c>
      <c r="J43" s="83">
        <f t="shared" si="4"/>
        <v>21867938</v>
      </c>
      <c r="K43" s="79">
        <f t="shared" si="4"/>
        <v>-30157427</v>
      </c>
      <c r="L43" s="80">
        <f t="shared" si="4"/>
        <v>-32747366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-15259173</v>
      </c>
      <c r="D45" s="69">
        <f aca="true" t="shared" si="5" ref="D45:L45">SUM(D43:D44)</f>
        <v>-2983658</v>
      </c>
      <c r="E45" s="70">
        <f t="shared" si="5"/>
        <v>7377154</v>
      </c>
      <c r="F45" s="71">
        <f t="shared" si="5"/>
        <v>6363165</v>
      </c>
      <c r="G45" s="69">
        <f t="shared" si="5"/>
        <v>1290821</v>
      </c>
      <c r="H45" s="70">
        <f t="shared" si="5"/>
        <v>1290821</v>
      </c>
      <c r="I45" s="72">
        <f t="shared" si="5"/>
        <v>13062920</v>
      </c>
      <c r="J45" s="73">
        <f t="shared" si="5"/>
        <v>21867938</v>
      </c>
      <c r="K45" s="69">
        <f t="shared" si="5"/>
        <v>-30157427</v>
      </c>
      <c r="L45" s="70">
        <f t="shared" si="5"/>
        <v>-32747366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-15259173</v>
      </c>
      <c r="D47" s="89">
        <f aca="true" t="shared" si="6" ref="D47:L47">SUM(D45:D46)</f>
        <v>-2983658</v>
      </c>
      <c r="E47" s="90">
        <f t="shared" si="6"/>
        <v>7377154</v>
      </c>
      <c r="F47" s="91">
        <f t="shared" si="6"/>
        <v>6363165</v>
      </c>
      <c r="G47" s="89">
        <f t="shared" si="6"/>
        <v>1290821</v>
      </c>
      <c r="H47" s="92">
        <f t="shared" si="6"/>
        <v>1290821</v>
      </c>
      <c r="I47" s="93">
        <f t="shared" si="6"/>
        <v>13062920</v>
      </c>
      <c r="J47" s="94">
        <f t="shared" si="6"/>
        <v>21867938</v>
      </c>
      <c r="K47" s="89">
        <f t="shared" si="6"/>
        <v>-30157427</v>
      </c>
      <c r="L47" s="95">
        <f t="shared" si="6"/>
        <v>-32747366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810476471</v>
      </c>
      <c r="D5" s="4">
        <v>974508659</v>
      </c>
      <c r="E5" s="5">
        <v>1158216167</v>
      </c>
      <c r="F5" s="6">
        <v>1127398719</v>
      </c>
      <c r="G5" s="4">
        <v>1127398719</v>
      </c>
      <c r="H5" s="7">
        <v>1127398719</v>
      </c>
      <c r="I5" s="8">
        <v>1209977459</v>
      </c>
      <c r="J5" s="6">
        <v>1266537837</v>
      </c>
      <c r="K5" s="4">
        <v>1364153935</v>
      </c>
      <c r="L5" s="7">
        <v>1529429779</v>
      </c>
    </row>
    <row r="6" spans="1:12" ht="12.75">
      <c r="A6" s="28" t="s">
        <v>22</v>
      </c>
      <c r="B6" s="29" t="s">
        <v>21</v>
      </c>
      <c r="C6" s="4">
        <v>1963148100</v>
      </c>
      <c r="D6" s="4">
        <v>2074061265</v>
      </c>
      <c r="E6" s="7">
        <v>2377636060</v>
      </c>
      <c r="F6" s="9">
        <v>2372147822</v>
      </c>
      <c r="G6" s="4">
        <v>2574768372</v>
      </c>
      <c r="H6" s="7">
        <v>2574768372</v>
      </c>
      <c r="I6" s="30">
        <v>2464536295</v>
      </c>
      <c r="J6" s="9">
        <v>2670702115</v>
      </c>
      <c r="K6" s="4">
        <v>2886924321</v>
      </c>
      <c r="L6" s="7">
        <v>3037657662</v>
      </c>
    </row>
    <row r="7" spans="1:12" ht="12.75">
      <c r="A7" s="31" t="s">
        <v>23</v>
      </c>
      <c r="B7" s="29" t="s">
        <v>21</v>
      </c>
      <c r="C7" s="4">
        <v>622627224</v>
      </c>
      <c r="D7" s="4">
        <v>813954962</v>
      </c>
      <c r="E7" s="7">
        <v>704677592</v>
      </c>
      <c r="F7" s="9">
        <v>889907554</v>
      </c>
      <c r="G7" s="4">
        <v>833891136</v>
      </c>
      <c r="H7" s="7">
        <v>833891136</v>
      </c>
      <c r="I7" s="10">
        <v>797862171</v>
      </c>
      <c r="J7" s="9">
        <v>823391629</v>
      </c>
      <c r="K7" s="4">
        <v>843806368</v>
      </c>
      <c r="L7" s="7">
        <v>874774761</v>
      </c>
    </row>
    <row r="8" spans="1:12" ht="12.75">
      <c r="A8" s="31" t="s">
        <v>24</v>
      </c>
      <c r="B8" s="29" t="s">
        <v>21</v>
      </c>
      <c r="C8" s="4">
        <v>220157853</v>
      </c>
      <c r="D8" s="4">
        <v>231494142</v>
      </c>
      <c r="E8" s="7">
        <v>300459124</v>
      </c>
      <c r="F8" s="9">
        <v>275515570</v>
      </c>
      <c r="G8" s="4">
        <v>275515570</v>
      </c>
      <c r="H8" s="7">
        <v>275515570</v>
      </c>
      <c r="I8" s="10">
        <v>323382929</v>
      </c>
      <c r="J8" s="9">
        <v>327614700</v>
      </c>
      <c r="K8" s="4">
        <v>352639461</v>
      </c>
      <c r="L8" s="7">
        <v>402586352</v>
      </c>
    </row>
    <row r="9" spans="1:12" ht="12.75">
      <c r="A9" s="31" t="s">
        <v>25</v>
      </c>
      <c r="B9" s="29" t="s">
        <v>21</v>
      </c>
      <c r="C9" s="4">
        <v>84729214</v>
      </c>
      <c r="D9" s="4">
        <v>92433205</v>
      </c>
      <c r="E9" s="32">
        <v>109493017</v>
      </c>
      <c r="F9" s="33">
        <v>121711699</v>
      </c>
      <c r="G9" s="34">
        <v>121711699</v>
      </c>
      <c r="H9" s="32">
        <v>121711699</v>
      </c>
      <c r="I9" s="35">
        <v>120875771</v>
      </c>
      <c r="J9" s="36">
        <v>135206958</v>
      </c>
      <c r="K9" s="34">
        <v>149896108</v>
      </c>
      <c r="L9" s="32">
        <v>166254707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33243325</v>
      </c>
      <c r="D11" s="4">
        <v>35656629</v>
      </c>
      <c r="E11" s="7">
        <v>45004998</v>
      </c>
      <c r="F11" s="9">
        <v>24612758</v>
      </c>
      <c r="G11" s="4">
        <v>24612758</v>
      </c>
      <c r="H11" s="7">
        <v>24612758</v>
      </c>
      <c r="I11" s="10">
        <v>45993141</v>
      </c>
      <c r="J11" s="9">
        <v>42556311</v>
      </c>
      <c r="K11" s="4">
        <v>44854350</v>
      </c>
      <c r="L11" s="7">
        <v>47276486</v>
      </c>
    </row>
    <row r="12" spans="1:12" ht="12.75">
      <c r="A12" s="28" t="s">
        <v>27</v>
      </c>
      <c r="B12" s="37"/>
      <c r="C12" s="4">
        <v>45387095</v>
      </c>
      <c r="D12" s="4">
        <v>30723352</v>
      </c>
      <c r="E12" s="7">
        <v>29908463</v>
      </c>
      <c r="F12" s="9">
        <v>26006464</v>
      </c>
      <c r="G12" s="4">
        <v>26006464</v>
      </c>
      <c r="H12" s="7">
        <v>26006464</v>
      </c>
      <c r="I12" s="10">
        <v>20391178</v>
      </c>
      <c r="J12" s="9">
        <v>27497123</v>
      </c>
      <c r="K12" s="4">
        <v>29036501</v>
      </c>
      <c r="L12" s="7">
        <v>30662276</v>
      </c>
    </row>
    <row r="13" spans="1:12" ht="12.75">
      <c r="A13" s="28" t="s">
        <v>28</v>
      </c>
      <c r="B13" s="37"/>
      <c r="C13" s="4">
        <v>175200455</v>
      </c>
      <c r="D13" s="4">
        <v>238932722</v>
      </c>
      <c r="E13" s="7">
        <v>233438794</v>
      </c>
      <c r="F13" s="9">
        <v>213787904</v>
      </c>
      <c r="G13" s="4">
        <v>213787904</v>
      </c>
      <c r="H13" s="7">
        <v>213787904</v>
      </c>
      <c r="I13" s="10">
        <v>292267704</v>
      </c>
      <c r="J13" s="9">
        <v>275560834</v>
      </c>
      <c r="K13" s="4">
        <v>290553304</v>
      </c>
      <c r="L13" s="7">
        <v>306362099</v>
      </c>
    </row>
    <row r="14" spans="1:12" ht="12.75">
      <c r="A14" s="28" t="s">
        <v>29</v>
      </c>
      <c r="B14" s="37"/>
      <c r="C14" s="4">
        <v>0</v>
      </c>
      <c r="D14" s="4">
        <v>1679</v>
      </c>
      <c r="E14" s="7">
        <v>4087</v>
      </c>
      <c r="F14" s="9">
        <v>525</v>
      </c>
      <c r="G14" s="4">
        <v>525</v>
      </c>
      <c r="H14" s="7">
        <v>525</v>
      </c>
      <c r="I14" s="10">
        <v>1420</v>
      </c>
      <c r="J14" s="9">
        <v>554</v>
      </c>
      <c r="K14" s="4">
        <v>584</v>
      </c>
      <c r="L14" s="7">
        <v>616</v>
      </c>
    </row>
    <row r="15" spans="1:12" ht="12.75">
      <c r="A15" s="28" t="s">
        <v>30</v>
      </c>
      <c r="B15" s="37"/>
      <c r="C15" s="4">
        <v>51082512</v>
      </c>
      <c r="D15" s="4">
        <v>46724504</v>
      </c>
      <c r="E15" s="7">
        <v>10422278</v>
      </c>
      <c r="F15" s="9">
        <v>47745010</v>
      </c>
      <c r="G15" s="4">
        <v>47745010</v>
      </c>
      <c r="H15" s="7">
        <v>47745010</v>
      </c>
      <c r="I15" s="10">
        <v>61183764</v>
      </c>
      <c r="J15" s="9">
        <v>38631145</v>
      </c>
      <c r="K15" s="4">
        <v>41561065</v>
      </c>
      <c r="L15" s="7">
        <v>44651542</v>
      </c>
    </row>
    <row r="16" spans="1:12" ht="12.75">
      <c r="A16" s="28" t="s">
        <v>31</v>
      </c>
      <c r="B16" s="37"/>
      <c r="C16" s="4">
        <v>656530</v>
      </c>
      <c r="D16" s="4">
        <v>0</v>
      </c>
      <c r="E16" s="7">
        <v>-2991</v>
      </c>
      <c r="F16" s="9">
        <v>249235</v>
      </c>
      <c r="G16" s="4">
        <v>249235</v>
      </c>
      <c r="H16" s="7">
        <v>249235</v>
      </c>
      <c r="I16" s="10">
        <v>327988</v>
      </c>
      <c r="J16" s="9">
        <v>548671</v>
      </c>
      <c r="K16" s="4">
        <v>578300</v>
      </c>
      <c r="L16" s="7">
        <v>609526</v>
      </c>
    </row>
    <row r="17" spans="1:12" ht="12.75">
      <c r="A17" s="31" t="s">
        <v>32</v>
      </c>
      <c r="B17" s="29"/>
      <c r="C17" s="4">
        <v>4788455</v>
      </c>
      <c r="D17" s="4">
        <v>3844123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868626400</v>
      </c>
      <c r="D18" s="4">
        <v>1094756338</v>
      </c>
      <c r="E18" s="7">
        <v>726015010</v>
      </c>
      <c r="F18" s="9">
        <v>697661210</v>
      </c>
      <c r="G18" s="4">
        <v>936695210</v>
      </c>
      <c r="H18" s="7">
        <v>936695210</v>
      </c>
      <c r="I18" s="10">
        <v>788625997</v>
      </c>
      <c r="J18" s="9">
        <v>745494219</v>
      </c>
      <c r="K18" s="4">
        <v>808180460</v>
      </c>
      <c r="L18" s="7">
        <v>880357166</v>
      </c>
    </row>
    <row r="19" spans="1:12" ht="12.75">
      <c r="A19" s="28" t="s">
        <v>34</v>
      </c>
      <c r="B19" s="37" t="s">
        <v>21</v>
      </c>
      <c r="C19" s="4">
        <v>126647871</v>
      </c>
      <c r="D19" s="4">
        <v>1328641040</v>
      </c>
      <c r="E19" s="32">
        <v>630159724</v>
      </c>
      <c r="F19" s="33">
        <v>507354204</v>
      </c>
      <c r="G19" s="34">
        <v>507354204</v>
      </c>
      <c r="H19" s="32">
        <v>507354204</v>
      </c>
      <c r="I19" s="35">
        <v>597255562</v>
      </c>
      <c r="J19" s="36">
        <v>595551072</v>
      </c>
      <c r="K19" s="34">
        <v>615088988</v>
      </c>
      <c r="L19" s="32">
        <v>640499103</v>
      </c>
    </row>
    <row r="20" spans="1:12" ht="12.75">
      <c r="A20" s="28" t="s">
        <v>35</v>
      </c>
      <c r="B20" s="37"/>
      <c r="C20" s="4">
        <v>0</v>
      </c>
      <c r="D20" s="4">
        <v>777230</v>
      </c>
      <c r="E20" s="7">
        <v>303523352</v>
      </c>
      <c r="F20" s="9">
        <v>324868</v>
      </c>
      <c r="G20" s="4">
        <v>324868</v>
      </c>
      <c r="H20" s="38">
        <v>324868</v>
      </c>
      <c r="I20" s="10">
        <v>18619422</v>
      </c>
      <c r="J20" s="9">
        <v>344360</v>
      </c>
      <c r="K20" s="4">
        <v>365022</v>
      </c>
      <c r="L20" s="7">
        <v>386923</v>
      </c>
    </row>
    <row r="21" spans="1:12" ht="20.25">
      <c r="A21" s="39" t="s">
        <v>36</v>
      </c>
      <c r="B21" s="40"/>
      <c r="C21" s="41">
        <f aca="true" t="shared" si="0" ref="C21:L21">SUM(C5:C20)</f>
        <v>5006771505</v>
      </c>
      <c r="D21" s="41">
        <f t="shared" si="0"/>
        <v>6966509850</v>
      </c>
      <c r="E21" s="42">
        <f t="shared" si="0"/>
        <v>6628955675</v>
      </c>
      <c r="F21" s="43">
        <f t="shared" si="0"/>
        <v>6304423542</v>
      </c>
      <c r="G21" s="41">
        <f t="shared" si="0"/>
        <v>6690061674</v>
      </c>
      <c r="H21" s="44">
        <f t="shared" si="0"/>
        <v>6690061674</v>
      </c>
      <c r="I21" s="45">
        <f t="shared" si="0"/>
        <v>6741300801</v>
      </c>
      <c r="J21" s="46">
        <f t="shared" si="0"/>
        <v>6949637528</v>
      </c>
      <c r="K21" s="41">
        <f t="shared" si="0"/>
        <v>7427638767</v>
      </c>
      <c r="L21" s="42">
        <f t="shared" si="0"/>
        <v>7961508998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1427114747</v>
      </c>
      <c r="D24" s="4">
        <v>1605678325</v>
      </c>
      <c r="E24" s="7">
        <v>1855761430</v>
      </c>
      <c r="F24" s="8">
        <v>1947213670</v>
      </c>
      <c r="G24" s="4">
        <v>1993311764</v>
      </c>
      <c r="H24" s="30">
        <v>1993311764</v>
      </c>
      <c r="I24" s="10">
        <v>2035198556</v>
      </c>
      <c r="J24" s="9">
        <v>2065238049</v>
      </c>
      <c r="K24" s="4">
        <v>2180889068</v>
      </c>
      <c r="L24" s="7">
        <v>2303874954</v>
      </c>
    </row>
    <row r="25" spans="1:12" ht="12.75">
      <c r="A25" s="31" t="s">
        <v>39</v>
      </c>
      <c r="B25" s="29"/>
      <c r="C25" s="4">
        <v>52421659</v>
      </c>
      <c r="D25" s="4">
        <v>56028903</v>
      </c>
      <c r="E25" s="7">
        <v>62271387</v>
      </c>
      <c r="F25" s="9">
        <v>63341967</v>
      </c>
      <c r="G25" s="4">
        <v>63161556</v>
      </c>
      <c r="H25" s="7">
        <v>63161556</v>
      </c>
      <c r="I25" s="10">
        <v>64375998</v>
      </c>
      <c r="J25" s="9">
        <v>69547125</v>
      </c>
      <c r="K25" s="4">
        <v>73302668</v>
      </c>
      <c r="L25" s="7">
        <v>77261014</v>
      </c>
    </row>
    <row r="26" spans="1:12" ht="12.75">
      <c r="A26" s="31" t="s">
        <v>40</v>
      </c>
      <c r="B26" s="29" t="s">
        <v>41</v>
      </c>
      <c r="C26" s="4">
        <v>363199627</v>
      </c>
      <c r="D26" s="4">
        <v>663385669</v>
      </c>
      <c r="E26" s="7">
        <v>447577614</v>
      </c>
      <c r="F26" s="9">
        <v>353964434</v>
      </c>
      <c r="G26" s="4">
        <v>353964434</v>
      </c>
      <c r="H26" s="7">
        <v>353964434</v>
      </c>
      <c r="I26" s="10">
        <v>923920010</v>
      </c>
      <c r="J26" s="9">
        <v>390476699</v>
      </c>
      <c r="K26" s="4">
        <v>421264513</v>
      </c>
      <c r="L26" s="7">
        <v>499481363</v>
      </c>
    </row>
    <row r="27" spans="1:12" ht="12.75">
      <c r="A27" s="31" t="s">
        <v>42</v>
      </c>
      <c r="B27" s="29" t="s">
        <v>21</v>
      </c>
      <c r="C27" s="4">
        <v>710943059</v>
      </c>
      <c r="D27" s="4">
        <v>917987646</v>
      </c>
      <c r="E27" s="7">
        <v>899924302</v>
      </c>
      <c r="F27" s="8">
        <v>406080981</v>
      </c>
      <c r="G27" s="4">
        <v>406080981</v>
      </c>
      <c r="H27" s="30">
        <v>406080981</v>
      </c>
      <c r="I27" s="10">
        <v>960619621</v>
      </c>
      <c r="J27" s="9">
        <v>401249322</v>
      </c>
      <c r="K27" s="4">
        <v>412648272</v>
      </c>
      <c r="L27" s="7">
        <v>530037914</v>
      </c>
    </row>
    <row r="28" spans="1:12" ht="12.75">
      <c r="A28" s="31" t="s">
        <v>43</v>
      </c>
      <c r="B28" s="29"/>
      <c r="C28" s="4">
        <v>141059322</v>
      </c>
      <c r="D28" s="4">
        <v>189333167</v>
      </c>
      <c r="E28" s="7">
        <v>441721273</v>
      </c>
      <c r="F28" s="9">
        <v>144362171</v>
      </c>
      <c r="G28" s="4">
        <v>144333743</v>
      </c>
      <c r="H28" s="7">
        <v>144333743</v>
      </c>
      <c r="I28" s="10">
        <v>203002085</v>
      </c>
      <c r="J28" s="9">
        <v>245946199</v>
      </c>
      <c r="K28" s="4">
        <v>224354384</v>
      </c>
      <c r="L28" s="7">
        <v>202481311</v>
      </c>
    </row>
    <row r="29" spans="1:12" ht="12.75">
      <c r="A29" s="31" t="s">
        <v>44</v>
      </c>
      <c r="B29" s="29" t="s">
        <v>21</v>
      </c>
      <c r="C29" s="4">
        <v>1758933035</v>
      </c>
      <c r="D29" s="4">
        <v>1906618478</v>
      </c>
      <c r="E29" s="7">
        <v>1949391450</v>
      </c>
      <c r="F29" s="8">
        <v>2008859854</v>
      </c>
      <c r="G29" s="4">
        <v>2099859854</v>
      </c>
      <c r="H29" s="30">
        <v>2099859854</v>
      </c>
      <c r="I29" s="10">
        <v>2432977768</v>
      </c>
      <c r="J29" s="9">
        <v>2309090916</v>
      </c>
      <c r="K29" s="4">
        <v>2474134088</v>
      </c>
      <c r="L29" s="7">
        <v>2587086011</v>
      </c>
    </row>
    <row r="30" spans="1:12" ht="12.75">
      <c r="A30" s="31" t="s">
        <v>45</v>
      </c>
      <c r="B30" s="29" t="s">
        <v>46</v>
      </c>
      <c r="C30" s="4">
        <v>550539167</v>
      </c>
      <c r="D30" s="4">
        <v>68697363</v>
      </c>
      <c r="E30" s="7">
        <v>113217604</v>
      </c>
      <c r="F30" s="9">
        <v>84430842</v>
      </c>
      <c r="G30" s="4">
        <v>82773171</v>
      </c>
      <c r="H30" s="7">
        <v>82773171</v>
      </c>
      <c r="I30" s="10">
        <v>71691795</v>
      </c>
      <c r="J30" s="9">
        <v>89839189</v>
      </c>
      <c r="K30" s="4">
        <v>96010142</v>
      </c>
      <c r="L30" s="7">
        <v>101998293</v>
      </c>
    </row>
    <row r="31" spans="1:12" ht="12.75">
      <c r="A31" s="31" t="s">
        <v>47</v>
      </c>
      <c r="B31" s="29"/>
      <c r="C31" s="4">
        <v>494628033</v>
      </c>
      <c r="D31" s="4">
        <v>909535368</v>
      </c>
      <c r="E31" s="7">
        <v>873797241</v>
      </c>
      <c r="F31" s="8">
        <v>813058210</v>
      </c>
      <c r="G31" s="4">
        <v>817089413</v>
      </c>
      <c r="H31" s="30">
        <v>817089413</v>
      </c>
      <c r="I31" s="10">
        <v>639944635</v>
      </c>
      <c r="J31" s="9">
        <v>809454532</v>
      </c>
      <c r="K31" s="4">
        <v>896741835</v>
      </c>
      <c r="L31" s="7">
        <v>970397125</v>
      </c>
    </row>
    <row r="32" spans="1:12" ht="12.75">
      <c r="A32" s="31" t="s">
        <v>33</v>
      </c>
      <c r="B32" s="29"/>
      <c r="C32" s="4">
        <v>5196378</v>
      </c>
      <c r="D32" s="4">
        <v>2948459</v>
      </c>
      <c r="E32" s="7">
        <v>20061984</v>
      </c>
      <c r="F32" s="9">
        <v>10272733</v>
      </c>
      <c r="G32" s="4">
        <v>7774329</v>
      </c>
      <c r="H32" s="7">
        <v>7774329</v>
      </c>
      <c r="I32" s="10">
        <v>7799481</v>
      </c>
      <c r="J32" s="9">
        <v>7937980</v>
      </c>
      <c r="K32" s="4">
        <v>8520876</v>
      </c>
      <c r="L32" s="7">
        <v>9014454</v>
      </c>
    </row>
    <row r="33" spans="1:12" ht="12.75">
      <c r="A33" s="31" t="s">
        <v>48</v>
      </c>
      <c r="B33" s="29" t="s">
        <v>49</v>
      </c>
      <c r="C33" s="4">
        <v>616922692</v>
      </c>
      <c r="D33" s="4">
        <v>291707161</v>
      </c>
      <c r="E33" s="7">
        <v>495387523</v>
      </c>
      <c r="F33" s="8">
        <v>472258695</v>
      </c>
      <c r="G33" s="4">
        <v>496663346</v>
      </c>
      <c r="H33" s="7">
        <v>496663346</v>
      </c>
      <c r="I33" s="10">
        <v>384801167</v>
      </c>
      <c r="J33" s="9">
        <v>431014753</v>
      </c>
      <c r="K33" s="4">
        <v>453581683</v>
      </c>
      <c r="L33" s="7">
        <v>482270596</v>
      </c>
    </row>
    <row r="34" spans="1:12" ht="12.75">
      <c r="A34" s="28" t="s">
        <v>50</v>
      </c>
      <c r="B34" s="37"/>
      <c r="C34" s="4">
        <v>11173708</v>
      </c>
      <c r="D34" s="4">
        <v>45162441</v>
      </c>
      <c r="E34" s="7">
        <v>59168790</v>
      </c>
      <c r="F34" s="9">
        <v>0</v>
      </c>
      <c r="G34" s="4">
        <v>0</v>
      </c>
      <c r="H34" s="7">
        <v>0</v>
      </c>
      <c r="I34" s="10">
        <v>72101978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6132131427</v>
      </c>
      <c r="D35" s="41">
        <f aca="true" t="shared" si="1" ref="D35:L35">SUM(D24:D34)</f>
        <v>6657082980</v>
      </c>
      <c r="E35" s="42">
        <f t="shared" si="1"/>
        <v>7218280598</v>
      </c>
      <c r="F35" s="43">
        <f t="shared" si="1"/>
        <v>6303843557</v>
      </c>
      <c r="G35" s="41">
        <f t="shared" si="1"/>
        <v>6465012591</v>
      </c>
      <c r="H35" s="42">
        <f t="shared" si="1"/>
        <v>6465012591</v>
      </c>
      <c r="I35" s="45">
        <f t="shared" si="1"/>
        <v>7796433094</v>
      </c>
      <c r="J35" s="46">
        <f t="shared" si="1"/>
        <v>6819794764</v>
      </c>
      <c r="K35" s="41">
        <f t="shared" si="1"/>
        <v>7241447529</v>
      </c>
      <c r="L35" s="42">
        <f t="shared" si="1"/>
        <v>7763903035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-1125359922</v>
      </c>
      <c r="D37" s="57">
        <f aca="true" t="shared" si="2" ref="D37:L37">+D21-D35</f>
        <v>309426870</v>
      </c>
      <c r="E37" s="58">
        <f t="shared" si="2"/>
        <v>-589324923</v>
      </c>
      <c r="F37" s="59">
        <f t="shared" si="2"/>
        <v>579985</v>
      </c>
      <c r="G37" s="57">
        <f t="shared" si="2"/>
        <v>225049083</v>
      </c>
      <c r="H37" s="58">
        <f t="shared" si="2"/>
        <v>225049083</v>
      </c>
      <c r="I37" s="60">
        <f t="shared" si="2"/>
        <v>-1055132293</v>
      </c>
      <c r="J37" s="61">
        <f t="shared" si="2"/>
        <v>129842764</v>
      </c>
      <c r="K37" s="57">
        <f t="shared" si="2"/>
        <v>186191238</v>
      </c>
      <c r="L37" s="58">
        <f t="shared" si="2"/>
        <v>197605963</v>
      </c>
    </row>
    <row r="38" spans="1:12" ht="21" customHeight="1">
      <c r="A38" s="62" t="s">
        <v>53</v>
      </c>
      <c r="B38" s="37" t="s">
        <v>54</v>
      </c>
      <c r="C38" s="4">
        <v>841545286</v>
      </c>
      <c r="D38" s="4">
        <v>827068774</v>
      </c>
      <c r="E38" s="7">
        <v>845465187</v>
      </c>
      <c r="F38" s="9">
        <v>1026704000</v>
      </c>
      <c r="G38" s="4">
        <v>976890000</v>
      </c>
      <c r="H38" s="7">
        <v>976890000</v>
      </c>
      <c r="I38" s="10">
        <v>774277846</v>
      </c>
      <c r="J38" s="9">
        <v>1077940000</v>
      </c>
      <c r="K38" s="4">
        <v>1088869000</v>
      </c>
      <c r="L38" s="7">
        <v>1160540000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18480025</v>
      </c>
      <c r="F39" s="33">
        <v>6762339</v>
      </c>
      <c r="G39" s="34">
        <v>10762339</v>
      </c>
      <c r="H39" s="32">
        <v>10762339</v>
      </c>
      <c r="I39" s="35">
        <v>13876485</v>
      </c>
      <c r="J39" s="36">
        <v>11408079</v>
      </c>
      <c r="K39" s="34">
        <v>12092564</v>
      </c>
      <c r="L39" s="32">
        <v>12818118</v>
      </c>
    </row>
    <row r="40" spans="1:12" ht="12.75">
      <c r="A40" s="28" t="s">
        <v>56</v>
      </c>
      <c r="B40" s="37"/>
      <c r="C40" s="63">
        <v>0</v>
      </c>
      <c r="D40" s="4">
        <v>19216633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-283814636</v>
      </c>
      <c r="D41" s="69">
        <f aca="true" t="shared" si="3" ref="D41:L41">SUM(D37:D40)</f>
        <v>1155712277</v>
      </c>
      <c r="E41" s="70">
        <f t="shared" si="3"/>
        <v>274620289</v>
      </c>
      <c r="F41" s="71">
        <f t="shared" si="3"/>
        <v>1034046324</v>
      </c>
      <c r="G41" s="69">
        <f t="shared" si="3"/>
        <v>1212701422</v>
      </c>
      <c r="H41" s="70">
        <f t="shared" si="3"/>
        <v>1212701422</v>
      </c>
      <c r="I41" s="72">
        <f t="shared" si="3"/>
        <v>-266977962</v>
      </c>
      <c r="J41" s="73">
        <f t="shared" si="3"/>
        <v>1219190843</v>
      </c>
      <c r="K41" s="69">
        <f t="shared" si="3"/>
        <v>1287152802</v>
      </c>
      <c r="L41" s="70">
        <f t="shared" si="3"/>
        <v>1370964081</v>
      </c>
    </row>
    <row r="42" spans="1:12" ht="12.75">
      <c r="A42" s="28" t="s">
        <v>58</v>
      </c>
      <c r="B42" s="37"/>
      <c r="C42" s="63">
        <v>-4287372</v>
      </c>
      <c r="D42" s="63">
        <v>-24280825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-279527264</v>
      </c>
      <c r="D43" s="79">
        <f aca="true" t="shared" si="4" ref="D43:L43">+D41-D42</f>
        <v>1179993102</v>
      </c>
      <c r="E43" s="80">
        <f t="shared" si="4"/>
        <v>274620289</v>
      </c>
      <c r="F43" s="81">
        <f t="shared" si="4"/>
        <v>1034046324</v>
      </c>
      <c r="G43" s="79">
        <f t="shared" si="4"/>
        <v>1212701422</v>
      </c>
      <c r="H43" s="80">
        <f t="shared" si="4"/>
        <v>1212701422</v>
      </c>
      <c r="I43" s="82">
        <f t="shared" si="4"/>
        <v>-266977962</v>
      </c>
      <c r="J43" s="83">
        <f t="shared" si="4"/>
        <v>1219190843</v>
      </c>
      <c r="K43" s="79">
        <f t="shared" si="4"/>
        <v>1287152802</v>
      </c>
      <c r="L43" s="80">
        <f t="shared" si="4"/>
        <v>1370964081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-279527264</v>
      </c>
      <c r="D45" s="69">
        <f aca="true" t="shared" si="5" ref="D45:L45">SUM(D43:D44)</f>
        <v>1179993102</v>
      </c>
      <c r="E45" s="70">
        <f t="shared" si="5"/>
        <v>274620289</v>
      </c>
      <c r="F45" s="71">
        <f t="shared" si="5"/>
        <v>1034046324</v>
      </c>
      <c r="G45" s="69">
        <f t="shared" si="5"/>
        <v>1212701422</v>
      </c>
      <c r="H45" s="70">
        <f t="shared" si="5"/>
        <v>1212701422</v>
      </c>
      <c r="I45" s="72">
        <f t="shared" si="5"/>
        <v>-266977962</v>
      </c>
      <c r="J45" s="73">
        <f t="shared" si="5"/>
        <v>1219190843</v>
      </c>
      <c r="K45" s="69">
        <f t="shared" si="5"/>
        <v>1287152802</v>
      </c>
      <c r="L45" s="70">
        <f t="shared" si="5"/>
        <v>1370964081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-279527264</v>
      </c>
      <c r="D47" s="89">
        <f aca="true" t="shared" si="6" ref="D47:L47">SUM(D45:D46)</f>
        <v>1179993102</v>
      </c>
      <c r="E47" s="90">
        <f t="shared" si="6"/>
        <v>274620289</v>
      </c>
      <c r="F47" s="91">
        <f t="shared" si="6"/>
        <v>1034046324</v>
      </c>
      <c r="G47" s="89">
        <f t="shared" si="6"/>
        <v>1212701422</v>
      </c>
      <c r="H47" s="92">
        <f t="shared" si="6"/>
        <v>1212701422</v>
      </c>
      <c r="I47" s="93">
        <f t="shared" si="6"/>
        <v>-266977962</v>
      </c>
      <c r="J47" s="94">
        <f t="shared" si="6"/>
        <v>1219190843</v>
      </c>
      <c r="K47" s="89">
        <f t="shared" si="6"/>
        <v>1287152802</v>
      </c>
      <c r="L47" s="95">
        <f t="shared" si="6"/>
        <v>1370964081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48467154</v>
      </c>
      <c r="D5" s="4">
        <v>52375071</v>
      </c>
      <c r="E5" s="5">
        <v>58953720</v>
      </c>
      <c r="F5" s="6">
        <v>70608063</v>
      </c>
      <c r="G5" s="4">
        <v>64340287</v>
      </c>
      <c r="H5" s="7">
        <v>64340287</v>
      </c>
      <c r="I5" s="8">
        <v>64096408</v>
      </c>
      <c r="J5" s="6">
        <v>80504997</v>
      </c>
      <c r="K5" s="4">
        <v>84852266</v>
      </c>
      <c r="L5" s="7">
        <v>89434290</v>
      </c>
    </row>
    <row r="6" spans="1:12" ht="12.75">
      <c r="A6" s="28" t="s">
        <v>22</v>
      </c>
      <c r="B6" s="29" t="s">
        <v>21</v>
      </c>
      <c r="C6" s="4">
        <v>246687827</v>
      </c>
      <c r="D6" s="4">
        <v>255226393</v>
      </c>
      <c r="E6" s="7">
        <v>244869392</v>
      </c>
      <c r="F6" s="9">
        <v>307455448</v>
      </c>
      <c r="G6" s="4">
        <v>312719707</v>
      </c>
      <c r="H6" s="7">
        <v>312719707</v>
      </c>
      <c r="I6" s="30">
        <v>259689170</v>
      </c>
      <c r="J6" s="9">
        <v>355383523</v>
      </c>
      <c r="K6" s="4">
        <v>359188400</v>
      </c>
      <c r="L6" s="7">
        <v>378584572</v>
      </c>
    </row>
    <row r="7" spans="1:12" ht="12.75">
      <c r="A7" s="31" t="s">
        <v>23</v>
      </c>
      <c r="B7" s="29" t="s">
        <v>21</v>
      </c>
      <c r="C7" s="4">
        <v>73146623</v>
      </c>
      <c r="D7" s="4">
        <v>75122914</v>
      </c>
      <c r="E7" s="7">
        <v>85752984</v>
      </c>
      <c r="F7" s="9">
        <v>119112648</v>
      </c>
      <c r="G7" s="4">
        <v>120008699</v>
      </c>
      <c r="H7" s="7">
        <v>120008699</v>
      </c>
      <c r="I7" s="10">
        <v>90024088</v>
      </c>
      <c r="J7" s="9">
        <v>133658194</v>
      </c>
      <c r="K7" s="4">
        <v>138332239</v>
      </c>
      <c r="L7" s="7">
        <v>145802179</v>
      </c>
    </row>
    <row r="8" spans="1:12" ht="12.75">
      <c r="A8" s="31" t="s">
        <v>24</v>
      </c>
      <c r="B8" s="29" t="s">
        <v>21</v>
      </c>
      <c r="C8" s="4">
        <v>21264480</v>
      </c>
      <c r="D8" s="4">
        <v>29861149</v>
      </c>
      <c r="E8" s="7">
        <v>37005609</v>
      </c>
      <c r="F8" s="9">
        <v>41921649</v>
      </c>
      <c r="G8" s="4">
        <v>41921649</v>
      </c>
      <c r="H8" s="7">
        <v>41921649</v>
      </c>
      <c r="I8" s="10">
        <v>40504134</v>
      </c>
      <c r="J8" s="9">
        <v>45470590</v>
      </c>
      <c r="K8" s="4">
        <v>47926002</v>
      </c>
      <c r="L8" s="7">
        <v>50514006</v>
      </c>
    </row>
    <row r="9" spans="1:12" ht="12.75">
      <c r="A9" s="31" t="s">
        <v>25</v>
      </c>
      <c r="B9" s="29" t="s">
        <v>21</v>
      </c>
      <c r="C9" s="4">
        <v>16628288</v>
      </c>
      <c r="D9" s="4">
        <v>20365510</v>
      </c>
      <c r="E9" s="32">
        <v>27184405</v>
      </c>
      <c r="F9" s="33">
        <v>33925324</v>
      </c>
      <c r="G9" s="34">
        <v>31097113</v>
      </c>
      <c r="H9" s="32">
        <v>31097113</v>
      </c>
      <c r="I9" s="35">
        <v>28624232</v>
      </c>
      <c r="J9" s="36">
        <v>35555478</v>
      </c>
      <c r="K9" s="34">
        <v>34754163</v>
      </c>
      <c r="L9" s="32">
        <v>36630888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5998754</v>
      </c>
      <c r="D11" s="4">
        <v>7585646</v>
      </c>
      <c r="E11" s="7">
        <v>4389931</v>
      </c>
      <c r="F11" s="9">
        <v>9002553</v>
      </c>
      <c r="G11" s="4">
        <v>8988514</v>
      </c>
      <c r="H11" s="7">
        <v>8988514</v>
      </c>
      <c r="I11" s="10">
        <v>6978971</v>
      </c>
      <c r="J11" s="9">
        <v>8027477</v>
      </c>
      <c r="K11" s="4">
        <v>8460960</v>
      </c>
      <c r="L11" s="7">
        <v>8917852</v>
      </c>
    </row>
    <row r="12" spans="1:12" ht="12.75">
      <c r="A12" s="28" t="s">
        <v>27</v>
      </c>
      <c r="B12" s="37"/>
      <c r="C12" s="4">
        <v>2271188</v>
      </c>
      <c r="D12" s="4">
        <v>1362195</v>
      </c>
      <c r="E12" s="7">
        <v>12312</v>
      </c>
      <c r="F12" s="9">
        <v>0</v>
      </c>
      <c r="G12" s="4">
        <v>0</v>
      </c>
      <c r="H12" s="7">
        <v>0</v>
      </c>
      <c r="I12" s="10">
        <v>13991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15452989</v>
      </c>
      <c r="D13" s="4">
        <v>19409971</v>
      </c>
      <c r="E13" s="7">
        <v>21981468</v>
      </c>
      <c r="F13" s="9">
        <v>19764351</v>
      </c>
      <c r="G13" s="4">
        <v>21676840</v>
      </c>
      <c r="H13" s="7">
        <v>21676840</v>
      </c>
      <c r="I13" s="10">
        <v>25098399</v>
      </c>
      <c r="J13" s="9">
        <v>25171954</v>
      </c>
      <c r="K13" s="4">
        <v>26531240</v>
      </c>
      <c r="L13" s="7">
        <v>27963925</v>
      </c>
    </row>
    <row r="14" spans="1:12" ht="12.75">
      <c r="A14" s="28" t="s">
        <v>29</v>
      </c>
      <c r="B14" s="37"/>
      <c r="C14" s="4">
        <v>11831</v>
      </c>
      <c r="D14" s="4">
        <v>5349</v>
      </c>
      <c r="E14" s="7">
        <v>1583081</v>
      </c>
      <c r="F14" s="9">
        <v>1420200</v>
      </c>
      <c r="G14" s="4">
        <v>1420200</v>
      </c>
      <c r="H14" s="7">
        <v>1420200</v>
      </c>
      <c r="I14" s="10">
        <v>1664814</v>
      </c>
      <c r="J14" s="9">
        <v>1505412</v>
      </c>
      <c r="K14" s="4">
        <v>1586704</v>
      </c>
      <c r="L14" s="7">
        <v>1672386</v>
      </c>
    </row>
    <row r="15" spans="1:12" ht="12.75">
      <c r="A15" s="28" t="s">
        <v>30</v>
      </c>
      <c r="B15" s="37"/>
      <c r="C15" s="4">
        <v>2634920</v>
      </c>
      <c r="D15" s="4">
        <v>2624854</v>
      </c>
      <c r="E15" s="7">
        <v>5572027</v>
      </c>
      <c r="F15" s="9">
        <v>5976290</v>
      </c>
      <c r="G15" s="4">
        <v>5976290</v>
      </c>
      <c r="H15" s="7">
        <v>5976290</v>
      </c>
      <c r="I15" s="10">
        <v>3986195</v>
      </c>
      <c r="J15" s="9">
        <v>6539152</v>
      </c>
      <c r="K15" s="4">
        <v>6800777</v>
      </c>
      <c r="L15" s="7">
        <v>7168019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284</v>
      </c>
      <c r="F16" s="9">
        <v>300</v>
      </c>
      <c r="G16" s="4">
        <v>300</v>
      </c>
      <c r="H16" s="7">
        <v>300</v>
      </c>
      <c r="I16" s="10">
        <v>44</v>
      </c>
      <c r="J16" s="9">
        <v>318</v>
      </c>
      <c r="K16" s="4">
        <v>335</v>
      </c>
      <c r="L16" s="7">
        <v>353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164337780</v>
      </c>
      <c r="D18" s="4">
        <v>168672295</v>
      </c>
      <c r="E18" s="7">
        <v>173237000</v>
      </c>
      <c r="F18" s="9">
        <v>228303240</v>
      </c>
      <c r="G18" s="4">
        <v>229303240</v>
      </c>
      <c r="H18" s="7">
        <v>229303240</v>
      </c>
      <c r="I18" s="10">
        <v>231886099</v>
      </c>
      <c r="J18" s="9">
        <v>209803075</v>
      </c>
      <c r="K18" s="4">
        <v>221132441</v>
      </c>
      <c r="L18" s="7">
        <v>233073592</v>
      </c>
    </row>
    <row r="19" spans="1:12" ht="12.75">
      <c r="A19" s="28" t="s">
        <v>34</v>
      </c>
      <c r="B19" s="37" t="s">
        <v>21</v>
      </c>
      <c r="C19" s="4">
        <v>10228160</v>
      </c>
      <c r="D19" s="4">
        <v>24528035</v>
      </c>
      <c r="E19" s="32">
        <v>6606782</v>
      </c>
      <c r="F19" s="33">
        <v>10222169</v>
      </c>
      <c r="G19" s="34">
        <v>10726763</v>
      </c>
      <c r="H19" s="32">
        <v>10726763</v>
      </c>
      <c r="I19" s="35">
        <v>13290720</v>
      </c>
      <c r="J19" s="36">
        <v>9717793</v>
      </c>
      <c r="K19" s="34">
        <v>8874295</v>
      </c>
      <c r="L19" s="32">
        <v>9353507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18185099</v>
      </c>
      <c r="F20" s="9">
        <v>0</v>
      </c>
      <c r="G20" s="4">
        <v>0</v>
      </c>
      <c r="H20" s="38">
        <v>0</v>
      </c>
      <c r="I20" s="10">
        <v>-983890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607129994</v>
      </c>
      <c r="D21" s="41">
        <f t="shared" si="0"/>
        <v>657139382</v>
      </c>
      <c r="E21" s="42">
        <f t="shared" si="0"/>
        <v>685334094</v>
      </c>
      <c r="F21" s="43">
        <f t="shared" si="0"/>
        <v>847712235</v>
      </c>
      <c r="G21" s="41">
        <f t="shared" si="0"/>
        <v>848179602</v>
      </c>
      <c r="H21" s="44">
        <f t="shared" si="0"/>
        <v>848179602</v>
      </c>
      <c r="I21" s="45">
        <f t="shared" si="0"/>
        <v>764873375</v>
      </c>
      <c r="J21" s="46">
        <f t="shared" si="0"/>
        <v>911337963</v>
      </c>
      <c r="K21" s="41">
        <f t="shared" si="0"/>
        <v>938439822</v>
      </c>
      <c r="L21" s="42">
        <f t="shared" si="0"/>
        <v>989115569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209760410</v>
      </c>
      <c r="D24" s="4">
        <v>227531897</v>
      </c>
      <c r="E24" s="7">
        <v>249368470</v>
      </c>
      <c r="F24" s="8">
        <v>267548781</v>
      </c>
      <c r="G24" s="4">
        <v>258885933</v>
      </c>
      <c r="H24" s="30">
        <v>258885933</v>
      </c>
      <c r="I24" s="10">
        <v>268490146</v>
      </c>
      <c r="J24" s="9">
        <v>279978520</v>
      </c>
      <c r="K24" s="4">
        <v>292229635</v>
      </c>
      <c r="L24" s="7">
        <v>308010036</v>
      </c>
    </row>
    <row r="25" spans="1:12" ht="12.75">
      <c r="A25" s="31" t="s">
        <v>39</v>
      </c>
      <c r="B25" s="29"/>
      <c r="C25" s="4">
        <v>17824721</v>
      </c>
      <c r="D25" s="4">
        <v>16774947</v>
      </c>
      <c r="E25" s="7">
        <v>19257697</v>
      </c>
      <c r="F25" s="9">
        <v>18192324</v>
      </c>
      <c r="G25" s="4">
        <v>18378165</v>
      </c>
      <c r="H25" s="7">
        <v>18378165</v>
      </c>
      <c r="I25" s="10">
        <v>19672789</v>
      </c>
      <c r="J25" s="9">
        <v>19482782</v>
      </c>
      <c r="K25" s="4">
        <v>20534851</v>
      </c>
      <c r="L25" s="7">
        <v>21643737</v>
      </c>
    </row>
    <row r="26" spans="1:12" ht="12.75">
      <c r="A26" s="31" t="s">
        <v>40</v>
      </c>
      <c r="B26" s="29" t="s">
        <v>41</v>
      </c>
      <c r="C26" s="4">
        <v>66683498</v>
      </c>
      <c r="D26" s="4">
        <v>51128872</v>
      </c>
      <c r="E26" s="7">
        <v>90320593</v>
      </c>
      <c r="F26" s="9">
        <v>10132804</v>
      </c>
      <c r="G26" s="4">
        <v>10132804</v>
      </c>
      <c r="H26" s="7">
        <v>10132804</v>
      </c>
      <c r="I26" s="10">
        <v>85798636</v>
      </c>
      <c r="J26" s="9">
        <v>11704047</v>
      </c>
      <c r="K26" s="4">
        <v>11608750</v>
      </c>
      <c r="L26" s="7">
        <v>12235622</v>
      </c>
    </row>
    <row r="27" spans="1:12" ht="12.75">
      <c r="A27" s="31" t="s">
        <v>42</v>
      </c>
      <c r="B27" s="29" t="s">
        <v>21</v>
      </c>
      <c r="C27" s="4">
        <v>110179302</v>
      </c>
      <c r="D27" s="4">
        <v>110791127</v>
      </c>
      <c r="E27" s="7">
        <v>113084616</v>
      </c>
      <c r="F27" s="8">
        <v>32881142</v>
      </c>
      <c r="G27" s="4">
        <v>32907843</v>
      </c>
      <c r="H27" s="30">
        <v>32907843</v>
      </c>
      <c r="I27" s="10">
        <v>115306673</v>
      </c>
      <c r="J27" s="9">
        <v>69491977</v>
      </c>
      <c r="K27" s="4">
        <v>37365225</v>
      </c>
      <c r="L27" s="7">
        <v>39382948</v>
      </c>
    </row>
    <row r="28" spans="1:12" ht="12.75">
      <c r="A28" s="31" t="s">
        <v>43</v>
      </c>
      <c r="B28" s="29"/>
      <c r="C28" s="4">
        <v>8562250</v>
      </c>
      <c r="D28" s="4">
        <v>19821992</v>
      </c>
      <c r="E28" s="7">
        <v>19308979</v>
      </c>
      <c r="F28" s="9">
        <v>3140266</v>
      </c>
      <c r="G28" s="4">
        <v>3140266</v>
      </c>
      <c r="H28" s="7">
        <v>3140266</v>
      </c>
      <c r="I28" s="10">
        <v>9655425</v>
      </c>
      <c r="J28" s="9">
        <v>3297279</v>
      </c>
      <c r="K28" s="4">
        <v>3475332</v>
      </c>
      <c r="L28" s="7">
        <v>3663000</v>
      </c>
    </row>
    <row r="29" spans="1:12" ht="12.75">
      <c r="A29" s="31" t="s">
        <v>44</v>
      </c>
      <c r="B29" s="29" t="s">
        <v>21</v>
      </c>
      <c r="C29" s="4">
        <v>219313202</v>
      </c>
      <c r="D29" s="4">
        <v>225351776</v>
      </c>
      <c r="E29" s="7">
        <v>221904403</v>
      </c>
      <c r="F29" s="8">
        <v>251236583</v>
      </c>
      <c r="G29" s="4">
        <v>251260417</v>
      </c>
      <c r="H29" s="30">
        <v>251260417</v>
      </c>
      <c r="I29" s="10">
        <v>236598769</v>
      </c>
      <c r="J29" s="9">
        <v>286214240</v>
      </c>
      <c r="K29" s="4">
        <v>311155808</v>
      </c>
      <c r="L29" s="7">
        <v>327958222</v>
      </c>
    </row>
    <row r="30" spans="1:12" ht="12.75">
      <c r="A30" s="31" t="s">
        <v>45</v>
      </c>
      <c r="B30" s="29" t="s">
        <v>46</v>
      </c>
      <c r="C30" s="4">
        <v>52560632</v>
      </c>
      <c r="D30" s="4">
        <v>57326918</v>
      </c>
      <c r="E30" s="7">
        <v>6073672</v>
      </c>
      <c r="F30" s="9">
        <v>10706075</v>
      </c>
      <c r="G30" s="4">
        <v>10648097</v>
      </c>
      <c r="H30" s="7">
        <v>10648097</v>
      </c>
      <c r="I30" s="10">
        <v>8220950</v>
      </c>
      <c r="J30" s="9">
        <v>13094135</v>
      </c>
      <c r="K30" s="4">
        <v>11717379</v>
      </c>
      <c r="L30" s="7">
        <v>12350116</v>
      </c>
    </row>
    <row r="31" spans="1:12" ht="12.75">
      <c r="A31" s="31" t="s">
        <v>47</v>
      </c>
      <c r="B31" s="29"/>
      <c r="C31" s="4">
        <v>27431000</v>
      </c>
      <c r="D31" s="4">
        <v>25731473</v>
      </c>
      <c r="E31" s="7">
        <v>69848332</v>
      </c>
      <c r="F31" s="8">
        <v>105811082</v>
      </c>
      <c r="G31" s="4">
        <v>112684928</v>
      </c>
      <c r="H31" s="30">
        <v>112684928</v>
      </c>
      <c r="I31" s="10">
        <v>77505877</v>
      </c>
      <c r="J31" s="9">
        <v>123586591</v>
      </c>
      <c r="K31" s="4">
        <v>128109831</v>
      </c>
      <c r="L31" s="7">
        <v>135027765</v>
      </c>
    </row>
    <row r="32" spans="1:12" ht="12.75">
      <c r="A32" s="31" t="s">
        <v>33</v>
      </c>
      <c r="B32" s="29"/>
      <c r="C32" s="4">
        <v>3346719</v>
      </c>
      <c r="D32" s="4">
        <v>3347423</v>
      </c>
      <c r="E32" s="7">
        <v>1000000</v>
      </c>
      <c r="F32" s="9">
        <v>0</v>
      </c>
      <c r="G32" s="4">
        <v>1000000</v>
      </c>
      <c r="H32" s="7">
        <v>1000000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74953193</v>
      </c>
      <c r="D33" s="4">
        <v>93594833</v>
      </c>
      <c r="E33" s="7">
        <v>75834550</v>
      </c>
      <c r="F33" s="8">
        <v>90923958</v>
      </c>
      <c r="G33" s="4">
        <v>88260190</v>
      </c>
      <c r="H33" s="7">
        <v>88260190</v>
      </c>
      <c r="I33" s="10">
        <v>56924662</v>
      </c>
      <c r="J33" s="9">
        <v>77953137</v>
      </c>
      <c r="K33" s="4">
        <v>95128752</v>
      </c>
      <c r="L33" s="7">
        <v>100265698</v>
      </c>
    </row>
    <row r="34" spans="1:12" ht="12.75">
      <c r="A34" s="28" t="s">
        <v>50</v>
      </c>
      <c r="B34" s="37"/>
      <c r="C34" s="4">
        <v>2228931</v>
      </c>
      <c r="D34" s="4">
        <v>10675665</v>
      </c>
      <c r="E34" s="7">
        <v>8365738</v>
      </c>
      <c r="F34" s="9">
        <v>0</v>
      </c>
      <c r="G34" s="4">
        <v>0</v>
      </c>
      <c r="H34" s="7">
        <v>0</v>
      </c>
      <c r="I34" s="10">
        <v>6753620</v>
      </c>
      <c r="J34" s="9">
        <v>64200</v>
      </c>
      <c r="K34" s="4">
        <v>67667</v>
      </c>
      <c r="L34" s="7">
        <v>71321</v>
      </c>
    </row>
    <row r="35" spans="1:12" ht="12.75">
      <c r="A35" s="50" t="s">
        <v>51</v>
      </c>
      <c r="B35" s="40"/>
      <c r="C35" s="41">
        <f>SUM(C24:C34)</f>
        <v>792843858</v>
      </c>
      <c r="D35" s="41">
        <f aca="true" t="shared" si="1" ref="D35:L35">SUM(D24:D34)</f>
        <v>842076923</v>
      </c>
      <c r="E35" s="42">
        <f t="shared" si="1"/>
        <v>874367050</v>
      </c>
      <c r="F35" s="43">
        <f t="shared" si="1"/>
        <v>790573015</v>
      </c>
      <c r="G35" s="41">
        <f t="shared" si="1"/>
        <v>787298643</v>
      </c>
      <c r="H35" s="42">
        <f t="shared" si="1"/>
        <v>787298643</v>
      </c>
      <c r="I35" s="45">
        <f t="shared" si="1"/>
        <v>884927547</v>
      </c>
      <c r="J35" s="46">
        <f t="shared" si="1"/>
        <v>884866908</v>
      </c>
      <c r="K35" s="41">
        <f t="shared" si="1"/>
        <v>911393230</v>
      </c>
      <c r="L35" s="42">
        <f t="shared" si="1"/>
        <v>960608465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-185713864</v>
      </c>
      <c r="D37" s="57">
        <f aca="true" t="shared" si="2" ref="D37:L37">+D21-D35</f>
        <v>-184937541</v>
      </c>
      <c r="E37" s="58">
        <f t="shared" si="2"/>
        <v>-189032956</v>
      </c>
      <c r="F37" s="59">
        <f t="shared" si="2"/>
        <v>57139220</v>
      </c>
      <c r="G37" s="57">
        <f t="shared" si="2"/>
        <v>60880959</v>
      </c>
      <c r="H37" s="58">
        <f t="shared" si="2"/>
        <v>60880959</v>
      </c>
      <c r="I37" s="60">
        <f t="shared" si="2"/>
        <v>-120054172</v>
      </c>
      <c r="J37" s="61">
        <f t="shared" si="2"/>
        <v>26471055</v>
      </c>
      <c r="K37" s="57">
        <f t="shared" si="2"/>
        <v>27046592</v>
      </c>
      <c r="L37" s="58">
        <f t="shared" si="2"/>
        <v>28507104</v>
      </c>
    </row>
    <row r="38" spans="1:12" ht="21" customHeight="1">
      <c r="A38" s="62" t="s">
        <v>53</v>
      </c>
      <c r="B38" s="37" t="s">
        <v>54</v>
      </c>
      <c r="C38" s="4">
        <v>100741863</v>
      </c>
      <c r="D38" s="4">
        <v>48178311</v>
      </c>
      <c r="E38" s="7">
        <v>0</v>
      </c>
      <c r="F38" s="9">
        <v>10000000</v>
      </c>
      <c r="G38" s="4">
        <v>10000000</v>
      </c>
      <c r="H38" s="7">
        <v>10000000</v>
      </c>
      <c r="I38" s="10">
        <v>28290000</v>
      </c>
      <c r="J38" s="9">
        <v>55178000</v>
      </c>
      <c r="K38" s="4">
        <v>58157612</v>
      </c>
      <c r="L38" s="7">
        <v>61298123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-2955</v>
      </c>
      <c r="F39" s="33">
        <v>-5819</v>
      </c>
      <c r="G39" s="34">
        <v>-5819</v>
      </c>
      <c r="H39" s="32">
        <v>-5819</v>
      </c>
      <c r="I39" s="35">
        <v>-2725</v>
      </c>
      <c r="J39" s="36">
        <v>-6110</v>
      </c>
      <c r="K39" s="34">
        <v>-6440</v>
      </c>
      <c r="L39" s="32">
        <v>-6788</v>
      </c>
    </row>
    <row r="40" spans="1:12" ht="12.75">
      <c r="A40" s="28" t="s">
        <v>56</v>
      </c>
      <c r="B40" s="37"/>
      <c r="C40" s="63">
        <v>-271360</v>
      </c>
      <c r="D40" s="4">
        <v>150769</v>
      </c>
      <c r="E40" s="7">
        <v>87713681</v>
      </c>
      <c r="F40" s="64">
        <v>0</v>
      </c>
      <c r="G40" s="65">
        <v>0</v>
      </c>
      <c r="H40" s="66">
        <v>0</v>
      </c>
      <c r="I40" s="10">
        <v>7738311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-85243361</v>
      </c>
      <c r="D41" s="69">
        <f aca="true" t="shared" si="3" ref="D41:L41">SUM(D37:D40)</f>
        <v>-136608461</v>
      </c>
      <c r="E41" s="70">
        <f t="shared" si="3"/>
        <v>-101322230</v>
      </c>
      <c r="F41" s="71">
        <f t="shared" si="3"/>
        <v>67133401</v>
      </c>
      <c r="G41" s="69">
        <f t="shared" si="3"/>
        <v>70875140</v>
      </c>
      <c r="H41" s="70">
        <f t="shared" si="3"/>
        <v>70875140</v>
      </c>
      <c r="I41" s="72">
        <f t="shared" si="3"/>
        <v>-84028586</v>
      </c>
      <c r="J41" s="73">
        <f t="shared" si="3"/>
        <v>81642945</v>
      </c>
      <c r="K41" s="69">
        <f t="shared" si="3"/>
        <v>85197764</v>
      </c>
      <c r="L41" s="70">
        <f t="shared" si="3"/>
        <v>89798439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-85243361</v>
      </c>
      <c r="D43" s="79">
        <f aca="true" t="shared" si="4" ref="D43:L43">+D41-D42</f>
        <v>-136608461</v>
      </c>
      <c r="E43" s="80">
        <f t="shared" si="4"/>
        <v>-101322230</v>
      </c>
      <c r="F43" s="81">
        <f t="shared" si="4"/>
        <v>67133401</v>
      </c>
      <c r="G43" s="79">
        <f t="shared" si="4"/>
        <v>70875140</v>
      </c>
      <c r="H43" s="80">
        <f t="shared" si="4"/>
        <v>70875140</v>
      </c>
      <c r="I43" s="82">
        <f t="shared" si="4"/>
        <v>-84028586</v>
      </c>
      <c r="J43" s="83">
        <f t="shared" si="4"/>
        <v>81642945</v>
      </c>
      <c r="K43" s="79">
        <f t="shared" si="4"/>
        <v>85197764</v>
      </c>
      <c r="L43" s="80">
        <f t="shared" si="4"/>
        <v>89798439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-85243361</v>
      </c>
      <c r="D45" s="69">
        <f aca="true" t="shared" si="5" ref="D45:L45">SUM(D43:D44)</f>
        <v>-136608461</v>
      </c>
      <c r="E45" s="70">
        <f t="shared" si="5"/>
        <v>-101322230</v>
      </c>
      <c r="F45" s="71">
        <f t="shared" si="5"/>
        <v>67133401</v>
      </c>
      <c r="G45" s="69">
        <f t="shared" si="5"/>
        <v>70875140</v>
      </c>
      <c r="H45" s="70">
        <f t="shared" si="5"/>
        <v>70875140</v>
      </c>
      <c r="I45" s="72">
        <f t="shared" si="5"/>
        <v>-84028586</v>
      </c>
      <c r="J45" s="73">
        <f t="shared" si="5"/>
        <v>81642945</v>
      </c>
      <c r="K45" s="69">
        <f t="shared" si="5"/>
        <v>85197764</v>
      </c>
      <c r="L45" s="70">
        <f t="shared" si="5"/>
        <v>89798439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-85243361</v>
      </c>
      <c r="D47" s="89">
        <f aca="true" t="shared" si="6" ref="D47:L47">SUM(D45:D46)</f>
        <v>-136608461</v>
      </c>
      <c r="E47" s="90">
        <f t="shared" si="6"/>
        <v>-101322230</v>
      </c>
      <c r="F47" s="91">
        <f t="shared" si="6"/>
        <v>67133401</v>
      </c>
      <c r="G47" s="89">
        <f t="shared" si="6"/>
        <v>70875140</v>
      </c>
      <c r="H47" s="92">
        <f t="shared" si="6"/>
        <v>70875140</v>
      </c>
      <c r="I47" s="93">
        <f t="shared" si="6"/>
        <v>-84028586</v>
      </c>
      <c r="J47" s="94">
        <f t="shared" si="6"/>
        <v>81642945</v>
      </c>
      <c r="K47" s="89">
        <f t="shared" si="6"/>
        <v>85197764</v>
      </c>
      <c r="L47" s="95">
        <f t="shared" si="6"/>
        <v>89798439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64480845</v>
      </c>
      <c r="D5" s="4">
        <v>76797103</v>
      </c>
      <c r="E5" s="5">
        <v>76079608</v>
      </c>
      <c r="F5" s="6">
        <v>87334588</v>
      </c>
      <c r="G5" s="4">
        <v>87334589</v>
      </c>
      <c r="H5" s="7">
        <v>87334589</v>
      </c>
      <c r="I5" s="8">
        <v>83341171</v>
      </c>
      <c r="J5" s="6">
        <v>94045047</v>
      </c>
      <c r="K5" s="4">
        <v>99123483</v>
      </c>
      <c r="L5" s="7">
        <v>104476150</v>
      </c>
    </row>
    <row r="6" spans="1:12" ht="12.75">
      <c r="A6" s="28" t="s">
        <v>22</v>
      </c>
      <c r="B6" s="29" t="s">
        <v>21</v>
      </c>
      <c r="C6" s="4">
        <v>134407316</v>
      </c>
      <c r="D6" s="4">
        <v>146091861</v>
      </c>
      <c r="E6" s="7">
        <v>137491013</v>
      </c>
      <c r="F6" s="9">
        <v>205936318</v>
      </c>
      <c r="G6" s="4">
        <v>205936320</v>
      </c>
      <c r="H6" s="7">
        <v>205936320</v>
      </c>
      <c r="I6" s="30">
        <v>197400764</v>
      </c>
      <c r="J6" s="9">
        <v>233401518</v>
      </c>
      <c r="K6" s="4">
        <v>246005203</v>
      </c>
      <c r="L6" s="7">
        <v>259289483</v>
      </c>
    </row>
    <row r="7" spans="1:12" ht="12.75">
      <c r="A7" s="31" t="s">
        <v>23</v>
      </c>
      <c r="B7" s="29" t="s">
        <v>21</v>
      </c>
      <c r="C7" s="4">
        <v>51684863</v>
      </c>
      <c r="D7" s="4">
        <v>56810628</v>
      </c>
      <c r="E7" s="7">
        <v>63267358</v>
      </c>
      <c r="F7" s="9">
        <v>70733482</v>
      </c>
      <c r="G7" s="4">
        <v>69676822</v>
      </c>
      <c r="H7" s="7">
        <v>69676822</v>
      </c>
      <c r="I7" s="10">
        <v>80716033</v>
      </c>
      <c r="J7" s="9">
        <v>73833834</v>
      </c>
      <c r="K7" s="4">
        <v>77820861</v>
      </c>
      <c r="L7" s="7">
        <v>82023189</v>
      </c>
    </row>
    <row r="8" spans="1:12" ht="12.75">
      <c r="A8" s="31" t="s">
        <v>24</v>
      </c>
      <c r="B8" s="29" t="s">
        <v>21</v>
      </c>
      <c r="C8" s="4">
        <v>29082401</v>
      </c>
      <c r="D8" s="4">
        <v>31245683</v>
      </c>
      <c r="E8" s="7">
        <v>34508321</v>
      </c>
      <c r="F8" s="9">
        <v>45457358</v>
      </c>
      <c r="G8" s="4">
        <v>45457358</v>
      </c>
      <c r="H8" s="7">
        <v>45457358</v>
      </c>
      <c r="I8" s="10">
        <v>36350709</v>
      </c>
      <c r="J8" s="9">
        <v>50280770</v>
      </c>
      <c r="K8" s="4">
        <v>52995932</v>
      </c>
      <c r="L8" s="7">
        <v>55857713</v>
      </c>
    </row>
    <row r="9" spans="1:12" ht="12.75">
      <c r="A9" s="31" t="s">
        <v>25</v>
      </c>
      <c r="B9" s="29" t="s">
        <v>21</v>
      </c>
      <c r="C9" s="4">
        <v>25989839</v>
      </c>
      <c r="D9" s="4">
        <v>27771266</v>
      </c>
      <c r="E9" s="32">
        <v>30480061</v>
      </c>
      <c r="F9" s="33">
        <v>39064314</v>
      </c>
      <c r="G9" s="34">
        <v>39064314</v>
      </c>
      <c r="H9" s="32">
        <v>39064314</v>
      </c>
      <c r="I9" s="35">
        <v>32473137</v>
      </c>
      <c r="J9" s="36">
        <v>41183643</v>
      </c>
      <c r="K9" s="34">
        <v>43407560</v>
      </c>
      <c r="L9" s="32">
        <v>45751568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1008755</v>
      </c>
      <c r="D11" s="4">
        <v>1451563</v>
      </c>
      <c r="E11" s="7">
        <v>895639</v>
      </c>
      <c r="F11" s="9">
        <v>3448380</v>
      </c>
      <c r="G11" s="4">
        <v>3448380</v>
      </c>
      <c r="H11" s="7">
        <v>3448380</v>
      </c>
      <c r="I11" s="10">
        <v>635947</v>
      </c>
      <c r="J11" s="9">
        <v>966994</v>
      </c>
      <c r="K11" s="4">
        <v>1019211</v>
      </c>
      <c r="L11" s="7">
        <v>1074249</v>
      </c>
    </row>
    <row r="12" spans="1:12" ht="12.75">
      <c r="A12" s="28" t="s">
        <v>27</v>
      </c>
      <c r="B12" s="37"/>
      <c r="C12" s="4">
        <v>1998414</v>
      </c>
      <c r="D12" s="4">
        <v>1522469</v>
      </c>
      <c r="E12" s="7">
        <v>1588371</v>
      </c>
      <c r="F12" s="9">
        <v>1472800</v>
      </c>
      <c r="G12" s="4">
        <v>1472800</v>
      </c>
      <c r="H12" s="7">
        <v>1472800</v>
      </c>
      <c r="I12" s="10">
        <v>1655377</v>
      </c>
      <c r="J12" s="9">
        <v>1683894</v>
      </c>
      <c r="K12" s="4">
        <v>1774824</v>
      </c>
      <c r="L12" s="7">
        <v>1870664</v>
      </c>
    </row>
    <row r="13" spans="1:12" ht="12.75">
      <c r="A13" s="28" t="s">
        <v>28</v>
      </c>
      <c r="B13" s="37"/>
      <c r="C13" s="4">
        <v>33865480</v>
      </c>
      <c r="D13" s="4">
        <v>43596920</v>
      </c>
      <c r="E13" s="7">
        <v>43555511</v>
      </c>
      <c r="F13" s="9">
        <v>51138315</v>
      </c>
      <c r="G13" s="4">
        <v>51138315</v>
      </c>
      <c r="H13" s="7">
        <v>51138315</v>
      </c>
      <c r="I13" s="10">
        <v>52896655</v>
      </c>
      <c r="J13" s="9">
        <v>41563157</v>
      </c>
      <c r="K13" s="4">
        <v>43807562</v>
      </c>
      <c r="L13" s="7">
        <v>46173169</v>
      </c>
    </row>
    <row r="14" spans="1:12" ht="12.75">
      <c r="A14" s="28" t="s">
        <v>29</v>
      </c>
      <c r="B14" s="37"/>
      <c r="C14" s="4">
        <v>1860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762625</v>
      </c>
      <c r="D15" s="4">
        <v>1338911</v>
      </c>
      <c r="E15" s="7">
        <v>682202</v>
      </c>
      <c r="F15" s="9">
        <v>1052000</v>
      </c>
      <c r="G15" s="4">
        <v>1052000</v>
      </c>
      <c r="H15" s="7">
        <v>1052000</v>
      </c>
      <c r="I15" s="10">
        <v>605147</v>
      </c>
      <c r="J15" s="9">
        <v>1300000</v>
      </c>
      <c r="K15" s="4">
        <v>1370200</v>
      </c>
      <c r="L15" s="7">
        <v>1444191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190054552</v>
      </c>
      <c r="D18" s="4">
        <v>173558977</v>
      </c>
      <c r="E18" s="7">
        <v>209791849</v>
      </c>
      <c r="F18" s="9">
        <v>235719000</v>
      </c>
      <c r="G18" s="4">
        <v>194555000</v>
      </c>
      <c r="H18" s="7">
        <v>194555000</v>
      </c>
      <c r="I18" s="10">
        <v>197423113</v>
      </c>
      <c r="J18" s="9">
        <v>222144550</v>
      </c>
      <c r="K18" s="4">
        <v>228228100</v>
      </c>
      <c r="L18" s="7">
        <v>247559600</v>
      </c>
    </row>
    <row r="19" spans="1:12" ht="12.75">
      <c r="A19" s="28" t="s">
        <v>34</v>
      </c>
      <c r="B19" s="37" t="s">
        <v>21</v>
      </c>
      <c r="C19" s="4">
        <v>1695829</v>
      </c>
      <c r="D19" s="4">
        <v>12185691</v>
      </c>
      <c r="E19" s="32">
        <v>3120482</v>
      </c>
      <c r="F19" s="33">
        <v>3937256</v>
      </c>
      <c r="G19" s="34">
        <v>3937251</v>
      </c>
      <c r="H19" s="32">
        <v>3937251</v>
      </c>
      <c r="I19" s="35">
        <v>2589620</v>
      </c>
      <c r="J19" s="36">
        <v>30817780</v>
      </c>
      <c r="K19" s="34">
        <v>32481940</v>
      </c>
      <c r="L19" s="32">
        <v>34235966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309851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535032779</v>
      </c>
      <c r="D21" s="41">
        <f t="shared" si="0"/>
        <v>572371072</v>
      </c>
      <c r="E21" s="42">
        <f t="shared" si="0"/>
        <v>601770266</v>
      </c>
      <c r="F21" s="43">
        <f t="shared" si="0"/>
        <v>745293811</v>
      </c>
      <c r="G21" s="41">
        <f t="shared" si="0"/>
        <v>703073149</v>
      </c>
      <c r="H21" s="44">
        <f t="shared" si="0"/>
        <v>703073149</v>
      </c>
      <c r="I21" s="45">
        <f t="shared" si="0"/>
        <v>686087673</v>
      </c>
      <c r="J21" s="46">
        <f t="shared" si="0"/>
        <v>791221187</v>
      </c>
      <c r="K21" s="41">
        <f t="shared" si="0"/>
        <v>828034876</v>
      </c>
      <c r="L21" s="42">
        <f t="shared" si="0"/>
        <v>879755942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181460274</v>
      </c>
      <c r="D24" s="4">
        <v>186763715</v>
      </c>
      <c r="E24" s="7">
        <v>235482760</v>
      </c>
      <c r="F24" s="8">
        <v>219300759</v>
      </c>
      <c r="G24" s="4">
        <v>217216599</v>
      </c>
      <c r="H24" s="30">
        <v>217216599</v>
      </c>
      <c r="I24" s="10">
        <v>217882635</v>
      </c>
      <c r="J24" s="9">
        <v>229936753</v>
      </c>
      <c r="K24" s="4">
        <v>245227554</v>
      </c>
      <c r="L24" s="7">
        <v>261535189</v>
      </c>
    </row>
    <row r="25" spans="1:12" ht="12.75">
      <c r="A25" s="31" t="s">
        <v>39</v>
      </c>
      <c r="B25" s="29"/>
      <c r="C25" s="4">
        <v>11478640</v>
      </c>
      <c r="D25" s="4">
        <v>11443395</v>
      </c>
      <c r="E25" s="7">
        <v>14089430</v>
      </c>
      <c r="F25" s="9">
        <v>15239170</v>
      </c>
      <c r="G25" s="4">
        <v>15392170</v>
      </c>
      <c r="H25" s="7">
        <v>15392170</v>
      </c>
      <c r="I25" s="10">
        <v>14873866</v>
      </c>
      <c r="J25" s="9">
        <v>16331090</v>
      </c>
      <c r="K25" s="4">
        <v>17417110</v>
      </c>
      <c r="L25" s="7">
        <v>18575350</v>
      </c>
    </row>
    <row r="26" spans="1:12" ht="12.75">
      <c r="A26" s="31" t="s">
        <v>40</v>
      </c>
      <c r="B26" s="29" t="s">
        <v>41</v>
      </c>
      <c r="C26" s="4">
        <v>118057961</v>
      </c>
      <c r="D26" s="4">
        <v>117281632</v>
      </c>
      <c r="E26" s="7">
        <v>74379058</v>
      </c>
      <c r="F26" s="9">
        <v>71737314</v>
      </c>
      <c r="G26" s="4">
        <v>71737314</v>
      </c>
      <c r="H26" s="7">
        <v>71737314</v>
      </c>
      <c r="I26" s="10">
        <v>194077525</v>
      </c>
      <c r="J26" s="9">
        <v>17934329</v>
      </c>
      <c r="K26" s="4">
        <v>18902782</v>
      </c>
      <c r="L26" s="7">
        <v>19923532</v>
      </c>
    </row>
    <row r="27" spans="1:12" ht="12.75">
      <c r="A27" s="31" t="s">
        <v>42</v>
      </c>
      <c r="B27" s="29" t="s">
        <v>21</v>
      </c>
      <c r="C27" s="4">
        <v>62790113</v>
      </c>
      <c r="D27" s="4">
        <v>66234822</v>
      </c>
      <c r="E27" s="7">
        <v>155989587</v>
      </c>
      <c r="F27" s="8">
        <v>68958600</v>
      </c>
      <c r="G27" s="4">
        <v>68958600</v>
      </c>
      <c r="H27" s="30">
        <v>68958600</v>
      </c>
      <c r="I27" s="10">
        <v>75817264</v>
      </c>
      <c r="J27" s="9">
        <v>73440909</v>
      </c>
      <c r="K27" s="4">
        <v>77406719</v>
      </c>
      <c r="L27" s="7">
        <v>81586680</v>
      </c>
    </row>
    <row r="28" spans="1:12" ht="12.75">
      <c r="A28" s="31" t="s">
        <v>43</v>
      </c>
      <c r="B28" s="29"/>
      <c r="C28" s="4">
        <v>79518333</v>
      </c>
      <c r="D28" s="4">
        <v>106579869</v>
      </c>
      <c r="E28" s="7">
        <v>35675528</v>
      </c>
      <c r="F28" s="9">
        <v>210400</v>
      </c>
      <c r="G28" s="4">
        <v>100000</v>
      </c>
      <c r="H28" s="7">
        <v>100000</v>
      </c>
      <c r="I28" s="10">
        <v>37529379</v>
      </c>
      <c r="J28" s="9">
        <v>105600</v>
      </c>
      <c r="K28" s="4">
        <v>111302</v>
      </c>
      <c r="L28" s="7">
        <v>117313</v>
      </c>
    </row>
    <row r="29" spans="1:12" ht="12.75">
      <c r="A29" s="31" t="s">
        <v>44</v>
      </c>
      <c r="B29" s="29" t="s">
        <v>21</v>
      </c>
      <c r="C29" s="4">
        <v>181519870</v>
      </c>
      <c r="D29" s="4">
        <v>212136461</v>
      </c>
      <c r="E29" s="7">
        <v>214812686</v>
      </c>
      <c r="F29" s="8">
        <v>247596757</v>
      </c>
      <c r="G29" s="4">
        <v>236596757</v>
      </c>
      <c r="H29" s="30">
        <v>236596757</v>
      </c>
      <c r="I29" s="10">
        <v>240635152</v>
      </c>
      <c r="J29" s="9">
        <v>249846176</v>
      </c>
      <c r="K29" s="4">
        <v>263337869</v>
      </c>
      <c r="L29" s="7">
        <v>277558114</v>
      </c>
    </row>
    <row r="30" spans="1:12" ht="12.75">
      <c r="A30" s="31" t="s">
        <v>45</v>
      </c>
      <c r="B30" s="29" t="s">
        <v>46</v>
      </c>
      <c r="C30" s="4">
        <v>10048010</v>
      </c>
      <c r="D30" s="4">
        <v>25643241</v>
      </c>
      <c r="E30" s="7">
        <v>15201498</v>
      </c>
      <c r="F30" s="9">
        <v>60528072</v>
      </c>
      <c r="G30" s="4">
        <v>72659997</v>
      </c>
      <c r="H30" s="7">
        <v>72659997</v>
      </c>
      <c r="I30" s="10">
        <v>54182604</v>
      </c>
      <c r="J30" s="9">
        <v>85670804</v>
      </c>
      <c r="K30" s="4">
        <v>87170960</v>
      </c>
      <c r="L30" s="7">
        <v>93297806</v>
      </c>
    </row>
    <row r="31" spans="1:12" ht="12.75">
      <c r="A31" s="31" t="s">
        <v>47</v>
      </c>
      <c r="B31" s="29"/>
      <c r="C31" s="4">
        <v>1360105</v>
      </c>
      <c r="D31" s="4">
        <v>1919505</v>
      </c>
      <c r="E31" s="7">
        <v>61150421</v>
      </c>
      <c r="F31" s="8">
        <v>34825625</v>
      </c>
      <c r="G31" s="4">
        <v>32372215</v>
      </c>
      <c r="H31" s="30">
        <v>32372215</v>
      </c>
      <c r="I31" s="10">
        <v>22871072</v>
      </c>
      <c r="J31" s="9">
        <v>33506838</v>
      </c>
      <c r="K31" s="4">
        <v>34079567</v>
      </c>
      <c r="L31" s="7">
        <v>35863702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18252480</v>
      </c>
      <c r="G32" s="4">
        <v>18252480</v>
      </c>
      <c r="H32" s="7">
        <v>18252480</v>
      </c>
      <c r="I32" s="10">
        <v>18413570</v>
      </c>
      <c r="J32" s="9">
        <v>18266619</v>
      </c>
      <c r="K32" s="4">
        <v>10281016</v>
      </c>
      <c r="L32" s="7">
        <v>10846191</v>
      </c>
    </row>
    <row r="33" spans="1:12" ht="12.75">
      <c r="A33" s="31" t="s">
        <v>48</v>
      </c>
      <c r="B33" s="29" t="s">
        <v>49</v>
      </c>
      <c r="C33" s="4">
        <v>102943938</v>
      </c>
      <c r="D33" s="4">
        <v>97932624</v>
      </c>
      <c r="E33" s="7">
        <v>32455108</v>
      </c>
      <c r="F33" s="8">
        <v>99309295</v>
      </c>
      <c r="G33" s="4">
        <v>103456255</v>
      </c>
      <c r="H33" s="7">
        <v>103456255</v>
      </c>
      <c r="I33" s="10">
        <v>45870788</v>
      </c>
      <c r="J33" s="9">
        <v>107467596</v>
      </c>
      <c r="K33" s="4">
        <v>113257343</v>
      </c>
      <c r="L33" s="7">
        <v>119359744</v>
      </c>
    </row>
    <row r="34" spans="1:12" ht="12.75">
      <c r="A34" s="28" t="s">
        <v>50</v>
      </c>
      <c r="B34" s="37"/>
      <c r="C34" s="4">
        <v>0</v>
      </c>
      <c r="D34" s="4">
        <v>1123354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749177244</v>
      </c>
      <c r="D35" s="41">
        <f aca="true" t="shared" si="1" ref="D35:L35">SUM(D24:D34)</f>
        <v>827058618</v>
      </c>
      <c r="E35" s="42">
        <f t="shared" si="1"/>
        <v>839236076</v>
      </c>
      <c r="F35" s="43">
        <f t="shared" si="1"/>
        <v>835958472</v>
      </c>
      <c r="G35" s="41">
        <f t="shared" si="1"/>
        <v>836742387</v>
      </c>
      <c r="H35" s="42">
        <f t="shared" si="1"/>
        <v>836742387</v>
      </c>
      <c r="I35" s="45">
        <f t="shared" si="1"/>
        <v>922153855</v>
      </c>
      <c r="J35" s="46">
        <f t="shared" si="1"/>
        <v>832506714</v>
      </c>
      <c r="K35" s="41">
        <f t="shared" si="1"/>
        <v>867192222</v>
      </c>
      <c r="L35" s="42">
        <f t="shared" si="1"/>
        <v>918663621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-214144465</v>
      </c>
      <c r="D37" s="57">
        <f aca="true" t="shared" si="2" ref="D37:L37">+D21-D35</f>
        <v>-254687546</v>
      </c>
      <c r="E37" s="58">
        <f t="shared" si="2"/>
        <v>-237465810</v>
      </c>
      <c r="F37" s="59">
        <f t="shared" si="2"/>
        <v>-90664661</v>
      </c>
      <c r="G37" s="57">
        <f t="shared" si="2"/>
        <v>-133669238</v>
      </c>
      <c r="H37" s="58">
        <f t="shared" si="2"/>
        <v>-133669238</v>
      </c>
      <c r="I37" s="60">
        <f t="shared" si="2"/>
        <v>-236066182</v>
      </c>
      <c r="J37" s="61">
        <f t="shared" si="2"/>
        <v>-41285527</v>
      </c>
      <c r="K37" s="57">
        <f t="shared" si="2"/>
        <v>-39157346</v>
      </c>
      <c r="L37" s="58">
        <f t="shared" si="2"/>
        <v>-38907679</v>
      </c>
    </row>
    <row r="38" spans="1:12" ht="21" customHeight="1">
      <c r="A38" s="62" t="s">
        <v>53</v>
      </c>
      <c r="B38" s="37" t="s">
        <v>54</v>
      </c>
      <c r="C38" s="4">
        <v>76892078</v>
      </c>
      <c r="D38" s="4">
        <v>63035325</v>
      </c>
      <c r="E38" s="7">
        <v>49325273</v>
      </c>
      <c r="F38" s="9">
        <v>61000000</v>
      </c>
      <c r="G38" s="4">
        <v>102164000</v>
      </c>
      <c r="H38" s="7">
        <v>102164000</v>
      </c>
      <c r="I38" s="10">
        <v>60909005</v>
      </c>
      <c r="J38" s="9">
        <v>108872450</v>
      </c>
      <c r="K38" s="4">
        <v>125891900</v>
      </c>
      <c r="L38" s="7">
        <v>156129400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-137252387</v>
      </c>
      <c r="D41" s="69">
        <f aca="true" t="shared" si="3" ref="D41:L41">SUM(D37:D40)</f>
        <v>-191652221</v>
      </c>
      <c r="E41" s="70">
        <f t="shared" si="3"/>
        <v>-188140537</v>
      </c>
      <c r="F41" s="71">
        <f t="shared" si="3"/>
        <v>-29664661</v>
      </c>
      <c r="G41" s="69">
        <f t="shared" si="3"/>
        <v>-31505238</v>
      </c>
      <c r="H41" s="70">
        <f t="shared" si="3"/>
        <v>-31505238</v>
      </c>
      <c r="I41" s="72">
        <f t="shared" si="3"/>
        <v>-175157177</v>
      </c>
      <c r="J41" s="73">
        <f t="shared" si="3"/>
        <v>67586923</v>
      </c>
      <c r="K41" s="69">
        <f t="shared" si="3"/>
        <v>86734554</v>
      </c>
      <c r="L41" s="70">
        <f t="shared" si="3"/>
        <v>117221721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-137252387</v>
      </c>
      <c r="D43" s="79">
        <f aca="true" t="shared" si="4" ref="D43:L43">+D41-D42</f>
        <v>-191652221</v>
      </c>
      <c r="E43" s="80">
        <f t="shared" si="4"/>
        <v>-188140537</v>
      </c>
      <c r="F43" s="81">
        <f t="shared" si="4"/>
        <v>-29664661</v>
      </c>
      <c r="G43" s="79">
        <f t="shared" si="4"/>
        <v>-31505238</v>
      </c>
      <c r="H43" s="80">
        <f t="shared" si="4"/>
        <v>-31505238</v>
      </c>
      <c r="I43" s="82">
        <f t="shared" si="4"/>
        <v>-175157177</v>
      </c>
      <c r="J43" s="83">
        <f t="shared" si="4"/>
        <v>67586923</v>
      </c>
      <c r="K43" s="79">
        <f t="shared" si="4"/>
        <v>86734554</v>
      </c>
      <c r="L43" s="80">
        <f t="shared" si="4"/>
        <v>117221721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-137252387</v>
      </c>
      <c r="D45" s="69">
        <f aca="true" t="shared" si="5" ref="D45:L45">SUM(D43:D44)</f>
        <v>-191652221</v>
      </c>
      <c r="E45" s="70">
        <f t="shared" si="5"/>
        <v>-188140537</v>
      </c>
      <c r="F45" s="71">
        <f t="shared" si="5"/>
        <v>-29664661</v>
      </c>
      <c r="G45" s="69">
        <f t="shared" si="5"/>
        <v>-31505238</v>
      </c>
      <c r="H45" s="70">
        <f t="shared" si="5"/>
        <v>-31505238</v>
      </c>
      <c r="I45" s="72">
        <f t="shared" si="5"/>
        <v>-175157177</v>
      </c>
      <c r="J45" s="73">
        <f t="shared" si="5"/>
        <v>67586923</v>
      </c>
      <c r="K45" s="69">
        <f t="shared" si="5"/>
        <v>86734554</v>
      </c>
      <c r="L45" s="70">
        <f t="shared" si="5"/>
        <v>117221721</v>
      </c>
    </row>
    <row r="46" spans="1:12" ht="12.75">
      <c r="A46" s="85" t="s">
        <v>62</v>
      </c>
      <c r="B46" s="37" t="s">
        <v>63</v>
      </c>
      <c r="C46" s="63">
        <v>5576811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-131675576</v>
      </c>
      <c r="D47" s="89">
        <f aca="true" t="shared" si="6" ref="D47:L47">SUM(D45:D46)</f>
        <v>-191652221</v>
      </c>
      <c r="E47" s="90">
        <f t="shared" si="6"/>
        <v>-188140537</v>
      </c>
      <c r="F47" s="91">
        <f t="shared" si="6"/>
        <v>-29664661</v>
      </c>
      <c r="G47" s="89">
        <f t="shared" si="6"/>
        <v>-31505238</v>
      </c>
      <c r="H47" s="92">
        <f t="shared" si="6"/>
        <v>-31505238</v>
      </c>
      <c r="I47" s="93">
        <f t="shared" si="6"/>
        <v>-175157177</v>
      </c>
      <c r="J47" s="94">
        <f t="shared" si="6"/>
        <v>67586923</v>
      </c>
      <c r="K47" s="89">
        <f t="shared" si="6"/>
        <v>86734554</v>
      </c>
      <c r="L47" s="95">
        <f t="shared" si="6"/>
        <v>117221721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114445494</v>
      </c>
      <c r="D5" s="4">
        <v>128980269</v>
      </c>
      <c r="E5" s="5">
        <v>134499406</v>
      </c>
      <c r="F5" s="6">
        <v>140000600</v>
      </c>
      <c r="G5" s="4">
        <v>140866870</v>
      </c>
      <c r="H5" s="7">
        <v>140866870</v>
      </c>
      <c r="I5" s="8">
        <v>143648431</v>
      </c>
      <c r="J5" s="6">
        <v>215204160</v>
      </c>
      <c r="K5" s="4">
        <v>227181570</v>
      </c>
      <c r="L5" s="7">
        <v>239528680</v>
      </c>
    </row>
    <row r="6" spans="1:12" ht="12.75">
      <c r="A6" s="28" t="s">
        <v>22</v>
      </c>
      <c r="B6" s="29" t="s">
        <v>21</v>
      </c>
      <c r="C6" s="4">
        <v>208625631</v>
      </c>
      <c r="D6" s="4">
        <v>251742095</v>
      </c>
      <c r="E6" s="7">
        <v>261352494</v>
      </c>
      <c r="F6" s="9">
        <v>290603290</v>
      </c>
      <c r="G6" s="4">
        <v>291672920</v>
      </c>
      <c r="H6" s="7">
        <v>291672920</v>
      </c>
      <c r="I6" s="30">
        <v>272952670</v>
      </c>
      <c r="J6" s="9">
        <v>293928180</v>
      </c>
      <c r="K6" s="4">
        <v>317437890</v>
      </c>
      <c r="L6" s="7">
        <v>333923020</v>
      </c>
    </row>
    <row r="7" spans="1:12" ht="12.75">
      <c r="A7" s="31" t="s">
        <v>23</v>
      </c>
      <c r="B7" s="29" t="s">
        <v>21</v>
      </c>
      <c r="C7" s="4">
        <v>258841883</v>
      </c>
      <c r="D7" s="4">
        <v>230671611</v>
      </c>
      <c r="E7" s="7">
        <v>321221945</v>
      </c>
      <c r="F7" s="9">
        <v>382236240</v>
      </c>
      <c r="G7" s="4">
        <v>393436180</v>
      </c>
      <c r="H7" s="7">
        <v>393436180</v>
      </c>
      <c r="I7" s="10">
        <v>365987162</v>
      </c>
      <c r="J7" s="9">
        <v>478442320</v>
      </c>
      <c r="K7" s="4">
        <v>505849400</v>
      </c>
      <c r="L7" s="7">
        <v>534203460</v>
      </c>
    </row>
    <row r="8" spans="1:12" ht="12.75">
      <c r="A8" s="31" t="s">
        <v>24</v>
      </c>
      <c r="B8" s="29" t="s">
        <v>21</v>
      </c>
      <c r="C8" s="4">
        <v>19713892</v>
      </c>
      <c r="D8" s="4">
        <v>22086552</v>
      </c>
      <c r="E8" s="7">
        <v>26461377</v>
      </c>
      <c r="F8" s="9">
        <v>26802440</v>
      </c>
      <c r="G8" s="4">
        <v>25997230</v>
      </c>
      <c r="H8" s="7">
        <v>25997230</v>
      </c>
      <c r="I8" s="10">
        <v>27518190</v>
      </c>
      <c r="J8" s="9">
        <v>29892010</v>
      </c>
      <c r="K8" s="4">
        <v>31674120</v>
      </c>
      <c r="L8" s="7">
        <v>33526800</v>
      </c>
    </row>
    <row r="9" spans="1:12" ht="12.75">
      <c r="A9" s="31" t="s">
        <v>25</v>
      </c>
      <c r="B9" s="29" t="s">
        <v>21</v>
      </c>
      <c r="C9" s="4">
        <v>25954706</v>
      </c>
      <c r="D9" s="4">
        <v>28834186</v>
      </c>
      <c r="E9" s="32">
        <v>30149761</v>
      </c>
      <c r="F9" s="33">
        <v>27984520</v>
      </c>
      <c r="G9" s="34">
        <v>30074750</v>
      </c>
      <c r="H9" s="32">
        <v>30074750</v>
      </c>
      <c r="I9" s="35">
        <v>32023702</v>
      </c>
      <c r="J9" s="36">
        <v>28835620</v>
      </c>
      <c r="K9" s="34">
        <v>30771320</v>
      </c>
      <c r="L9" s="32">
        <v>32684240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4641920</v>
      </c>
      <c r="D11" s="4">
        <v>6068777</v>
      </c>
      <c r="E11" s="7">
        <v>6156372</v>
      </c>
      <c r="F11" s="9">
        <v>6086200</v>
      </c>
      <c r="G11" s="4">
        <v>6086200</v>
      </c>
      <c r="H11" s="7">
        <v>6086200</v>
      </c>
      <c r="I11" s="10">
        <v>5852302</v>
      </c>
      <c r="J11" s="9">
        <v>6566910</v>
      </c>
      <c r="K11" s="4">
        <v>6849670</v>
      </c>
      <c r="L11" s="7">
        <v>7146570</v>
      </c>
    </row>
    <row r="12" spans="1:12" ht="12.75">
      <c r="A12" s="28" t="s">
        <v>27</v>
      </c>
      <c r="B12" s="37"/>
      <c r="C12" s="4">
        <v>2701837</v>
      </c>
      <c r="D12" s="4">
        <v>2334536</v>
      </c>
      <c r="E12" s="7">
        <v>3778276</v>
      </c>
      <c r="F12" s="9">
        <v>1300000</v>
      </c>
      <c r="G12" s="4">
        <v>1500000</v>
      </c>
      <c r="H12" s="7">
        <v>1500000</v>
      </c>
      <c r="I12" s="10">
        <v>3783637</v>
      </c>
      <c r="J12" s="9">
        <v>1500000</v>
      </c>
      <c r="K12" s="4">
        <v>1500000</v>
      </c>
      <c r="L12" s="7">
        <v>1500000</v>
      </c>
    </row>
    <row r="13" spans="1:12" ht="12.75">
      <c r="A13" s="28" t="s">
        <v>28</v>
      </c>
      <c r="B13" s="37"/>
      <c r="C13" s="4">
        <v>16449002</v>
      </c>
      <c r="D13" s="4">
        <v>25071512</v>
      </c>
      <c r="E13" s="7">
        <v>32954552</v>
      </c>
      <c r="F13" s="9">
        <v>31508970</v>
      </c>
      <c r="G13" s="4">
        <v>36988970</v>
      </c>
      <c r="H13" s="7">
        <v>36988970</v>
      </c>
      <c r="I13" s="10">
        <v>37326833</v>
      </c>
      <c r="J13" s="9">
        <v>36269800</v>
      </c>
      <c r="K13" s="4">
        <v>36269800</v>
      </c>
      <c r="L13" s="7">
        <v>36269800</v>
      </c>
    </row>
    <row r="14" spans="1:12" ht="12.75">
      <c r="A14" s="28" t="s">
        <v>29</v>
      </c>
      <c r="B14" s="37"/>
      <c r="C14" s="4">
        <v>96000</v>
      </c>
      <c r="D14" s="4">
        <v>98858</v>
      </c>
      <c r="E14" s="7">
        <v>106973</v>
      </c>
      <c r="F14" s="9">
        <v>0</v>
      </c>
      <c r="G14" s="4">
        <v>0</v>
      </c>
      <c r="H14" s="7">
        <v>0</v>
      </c>
      <c r="I14" s="10">
        <v>115088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17674548</v>
      </c>
      <c r="D15" s="4">
        <v>16284742</v>
      </c>
      <c r="E15" s="7">
        <v>9851422</v>
      </c>
      <c r="F15" s="9">
        <v>16920100</v>
      </c>
      <c r="G15" s="4">
        <v>12920100</v>
      </c>
      <c r="H15" s="7">
        <v>12920100</v>
      </c>
      <c r="I15" s="10">
        <v>4055117</v>
      </c>
      <c r="J15" s="9">
        <v>16920100</v>
      </c>
      <c r="K15" s="4">
        <v>16920100</v>
      </c>
      <c r="L15" s="7">
        <v>16920100</v>
      </c>
    </row>
    <row r="16" spans="1:12" ht="12.75">
      <c r="A16" s="28" t="s">
        <v>31</v>
      </c>
      <c r="B16" s="37"/>
      <c r="C16" s="4">
        <v>159061</v>
      </c>
      <c r="D16" s="4">
        <v>116954</v>
      </c>
      <c r="E16" s="7">
        <v>115270</v>
      </c>
      <c r="F16" s="9">
        <v>210930</v>
      </c>
      <c r="G16" s="4">
        <v>210930</v>
      </c>
      <c r="H16" s="7">
        <v>210930</v>
      </c>
      <c r="I16" s="10">
        <v>105569</v>
      </c>
      <c r="J16" s="9">
        <v>210930</v>
      </c>
      <c r="K16" s="4">
        <v>210930</v>
      </c>
      <c r="L16" s="7">
        <v>210930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122910709</v>
      </c>
      <c r="D18" s="4">
        <v>131170475</v>
      </c>
      <c r="E18" s="7">
        <v>150216956</v>
      </c>
      <c r="F18" s="9">
        <v>168255300</v>
      </c>
      <c r="G18" s="4">
        <v>168255300</v>
      </c>
      <c r="H18" s="7">
        <v>168255300</v>
      </c>
      <c r="I18" s="10">
        <v>168246306</v>
      </c>
      <c r="J18" s="9">
        <v>189038600</v>
      </c>
      <c r="K18" s="4">
        <v>207450250</v>
      </c>
      <c r="L18" s="7">
        <v>229792400</v>
      </c>
    </row>
    <row r="19" spans="1:12" ht="12.75">
      <c r="A19" s="28" t="s">
        <v>34</v>
      </c>
      <c r="B19" s="37" t="s">
        <v>21</v>
      </c>
      <c r="C19" s="4">
        <v>45127220</v>
      </c>
      <c r="D19" s="4">
        <v>30224951</v>
      </c>
      <c r="E19" s="32">
        <v>16654293</v>
      </c>
      <c r="F19" s="33">
        <v>13497400</v>
      </c>
      <c r="G19" s="34">
        <v>12945900</v>
      </c>
      <c r="H19" s="32">
        <v>12945900</v>
      </c>
      <c r="I19" s="35">
        <v>7037314</v>
      </c>
      <c r="J19" s="36">
        <v>15243450</v>
      </c>
      <c r="K19" s="34">
        <v>17578550</v>
      </c>
      <c r="L19" s="32">
        <v>22811650</v>
      </c>
    </row>
    <row r="20" spans="1:12" ht="12.75">
      <c r="A20" s="28" t="s">
        <v>35</v>
      </c>
      <c r="B20" s="37"/>
      <c r="C20" s="4">
        <v>1426000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838767903</v>
      </c>
      <c r="D21" s="41">
        <f t="shared" si="0"/>
        <v>873685518</v>
      </c>
      <c r="E21" s="42">
        <f t="shared" si="0"/>
        <v>993519097</v>
      </c>
      <c r="F21" s="43">
        <f t="shared" si="0"/>
        <v>1105405990</v>
      </c>
      <c r="G21" s="41">
        <f t="shared" si="0"/>
        <v>1120955350</v>
      </c>
      <c r="H21" s="44">
        <f t="shared" si="0"/>
        <v>1120955350</v>
      </c>
      <c r="I21" s="45">
        <f t="shared" si="0"/>
        <v>1068652321</v>
      </c>
      <c r="J21" s="46">
        <f t="shared" si="0"/>
        <v>1312052080</v>
      </c>
      <c r="K21" s="41">
        <f t="shared" si="0"/>
        <v>1399693600</v>
      </c>
      <c r="L21" s="42">
        <f t="shared" si="0"/>
        <v>1488517650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231547661</v>
      </c>
      <c r="D24" s="4">
        <v>244887770</v>
      </c>
      <c r="E24" s="7">
        <v>262460494</v>
      </c>
      <c r="F24" s="8">
        <v>307178430</v>
      </c>
      <c r="G24" s="4">
        <v>321676330</v>
      </c>
      <c r="H24" s="30">
        <v>321676330</v>
      </c>
      <c r="I24" s="10">
        <v>288617760</v>
      </c>
      <c r="J24" s="9">
        <v>359389670</v>
      </c>
      <c r="K24" s="4">
        <v>389827270</v>
      </c>
      <c r="L24" s="7">
        <v>413065634</v>
      </c>
    </row>
    <row r="25" spans="1:12" ht="12.75">
      <c r="A25" s="31" t="s">
        <v>39</v>
      </c>
      <c r="B25" s="29"/>
      <c r="C25" s="4">
        <v>15246934</v>
      </c>
      <c r="D25" s="4">
        <v>15772177</v>
      </c>
      <c r="E25" s="7">
        <v>9996809</v>
      </c>
      <c r="F25" s="9">
        <v>18105160</v>
      </c>
      <c r="G25" s="4">
        <v>18539510</v>
      </c>
      <c r="H25" s="7">
        <v>18539510</v>
      </c>
      <c r="I25" s="10">
        <v>17554109</v>
      </c>
      <c r="J25" s="9">
        <v>19855440</v>
      </c>
      <c r="K25" s="4">
        <v>21046860</v>
      </c>
      <c r="L25" s="7">
        <v>22309740</v>
      </c>
    </row>
    <row r="26" spans="1:12" ht="12.75">
      <c r="A26" s="31" t="s">
        <v>40</v>
      </c>
      <c r="B26" s="29" t="s">
        <v>41</v>
      </c>
      <c r="C26" s="4">
        <v>127167421</v>
      </c>
      <c r="D26" s="4">
        <v>139338674</v>
      </c>
      <c r="E26" s="7">
        <v>160445391</v>
      </c>
      <c r="F26" s="9">
        <v>117921150</v>
      </c>
      <c r="G26" s="4">
        <v>126116530</v>
      </c>
      <c r="H26" s="7">
        <v>126116530</v>
      </c>
      <c r="I26" s="10">
        <v>168448196</v>
      </c>
      <c r="J26" s="9">
        <v>152750950</v>
      </c>
      <c r="K26" s="4">
        <v>150969100</v>
      </c>
      <c r="L26" s="7">
        <v>148093090</v>
      </c>
    </row>
    <row r="27" spans="1:12" ht="12.75">
      <c r="A27" s="31" t="s">
        <v>42</v>
      </c>
      <c r="B27" s="29" t="s">
        <v>21</v>
      </c>
      <c r="C27" s="4">
        <v>42930417</v>
      </c>
      <c r="D27" s="4">
        <v>42531628</v>
      </c>
      <c r="E27" s="7">
        <v>55128701</v>
      </c>
      <c r="F27" s="8">
        <v>67920380</v>
      </c>
      <c r="G27" s="4">
        <v>66104940</v>
      </c>
      <c r="H27" s="30">
        <v>66104940</v>
      </c>
      <c r="I27" s="10">
        <v>72114520</v>
      </c>
      <c r="J27" s="9">
        <v>83085060</v>
      </c>
      <c r="K27" s="4">
        <v>98233810</v>
      </c>
      <c r="L27" s="7">
        <v>117287130</v>
      </c>
    </row>
    <row r="28" spans="1:12" ht="12.75">
      <c r="A28" s="31" t="s">
        <v>43</v>
      </c>
      <c r="B28" s="29"/>
      <c r="C28" s="4">
        <v>991346</v>
      </c>
      <c r="D28" s="4">
        <v>3175420</v>
      </c>
      <c r="E28" s="7">
        <v>4023940</v>
      </c>
      <c r="F28" s="9">
        <v>2714950</v>
      </c>
      <c r="G28" s="4">
        <v>3014950</v>
      </c>
      <c r="H28" s="7">
        <v>3014950</v>
      </c>
      <c r="I28" s="10">
        <v>8063255</v>
      </c>
      <c r="J28" s="9">
        <v>6448030</v>
      </c>
      <c r="K28" s="4">
        <v>12203350</v>
      </c>
      <c r="L28" s="7">
        <v>13682610</v>
      </c>
    </row>
    <row r="29" spans="1:12" ht="12.75">
      <c r="A29" s="31" t="s">
        <v>44</v>
      </c>
      <c r="B29" s="29" t="s">
        <v>21</v>
      </c>
      <c r="C29" s="4">
        <v>317838666</v>
      </c>
      <c r="D29" s="4">
        <v>324846542</v>
      </c>
      <c r="E29" s="7">
        <v>338343506</v>
      </c>
      <c r="F29" s="8">
        <v>386319190</v>
      </c>
      <c r="G29" s="4">
        <v>391066590</v>
      </c>
      <c r="H29" s="30">
        <v>391066590</v>
      </c>
      <c r="I29" s="10">
        <v>397279610</v>
      </c>
      <c r="J29" s="9">
        <v>479006620</v>
      </c>
      <c r="K29" s="4">
        <v>512580390</v>
      </c>
      <c r="L29" s="7">
        <v>538714570</v>
      </c>
    </row>
    <row r="30" spans="1:12" ht="12.75">
      <c r="A30" s="31" t="s">
        <v>45</v>
      </c>
      <c r="B30" s="29" t="s">
        <v>46</v>
      </c>
      <c r="C30" s="4">
        <v>20449730</v>
      </c>
      <c r="D30" s="4">
        <v>18033915</v>
      </c>
      <c r="E30" s="7">
        <v>14033629</v>
      </c>
      <c r="F30" s="9">
        <v>29103540</v>
      </c>
      <c r="G30" s="4">
        <v>24592250</v>
      </c>
      <c r="H30" s="7">
        <v>24592250</v>
      </c>
      <c r="I30" s="10">
        <v>17038798</v>
      </c>
      <c r="J30" s="9">
        <v>32941245</v>
      </c>
      <c r="K30" s="4">
        <v>35053175</v>
      </c>
      <c r="L30" s="7">
        <v>37933507</v>
      </c>
    </row>
    <row r="31" spans="1:12" ht="12.75">
      <c r="A31" s="31" t="s">
        <v>47</v>
      </c>
      <c r="B31" s="29"/>
      <c r="C31" s="4">
        <v>30976177</v>
      </c>
      <c r="D31" s="4">
        <v>68620108</v>
      </c>
      <c r="E31" s="7">
        <v>77879420</v>
      </c>
      <c r="F31" s="8">
        <v>102926490</v>
      </c>
      <c r="G31" s="4">
        <v>101167800</v>
      </c>
      <c r="H31" s="30">
        <v>101167800</v>
      </c>
      <c r="I31" s="10">
        <v>80843547</v>
      </c>
      <c r="J31" s="9">
        <v>110421000</v>
      </c>
      <c r="K31" s="4">
        <v>108858500</v>
      </c>
      <c r="L31" s="7">
        <v>109577220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9000</v>
      </c>
      <c r="F32" s="9">
        <v>1040500</v>
      </c>
      <c r="G32" s="4">
        <v>440500</v>
      </c>
      <c r="H32" s="7">
        <v>440500</v>
      </c>
      <c r="I32" s="10">
        <v>296533</v>
      </c>
      <c r="J32" s="9">
        <v>42020</v>
      </c>
      <c r="K32" s="4">
        <v>43070</v>
      </c>
      <c r="L32" s="7">
        <v>43570</v>
      </c>
    </row>
    <row r="33" spans="1:12" ht="12.75">
      <c r="A33" s="31" t="s">
        <v>48</v>
      </c>
      <c r="B33" s="29" t="s">
        <v>49</v>
      </c>
      <c r="C33" s="4">
        <v>93867773</v>
      </c>
      <c r="D33" s="4">
        <v>46130517</v>
      </c>
      <c r="E33" s="7">
        <v>49414077</v>
      </c>
      <c r="F33" s="8">
        <v>59600090</v>
      </c>
      <c r="G33" s="4">
        <v>60731520</v>
      </c>
      <c r="H33" s="7">
        <v>60731520</v>
      </c>
      <c r="I33" s="10">
        <v>51356786</v>
      </c>
      <c r="J33" s="9">
        <v>66447520</v>
      </c>
      <c r="K33" s="4">
        <v>67509750</v>
      </c>
      <c r="L33" s="7">
        <v>68863395</v>
      </c>
    </row>
    <row r="34" spans="1:12" ht="12.75">
      <c r="A34" s="28" t="s">
        <v>50</v>
      </c>
      <c r="B34" s="37"/>
      <c r="C34" s="4">
        <v>1657070</v>
      </c>
      <c r="D34" s="4">
        <v>1876968</v>
      </c>
      <c r="E34" s="7">
        <v>766193</v>
      </c>
      <c r="F34" s="9">
        <v>0</v>
      </c>
      <c r="G34" s="4">
        <v>0</v>
      </c>
      <c r="H34" s="7">
        <v>0</v>
      </c>
      <c r="I34" s="10">
        <v>-1513879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882673195</v>
      </c>
      <c r="D35" s="41">
        <f aca="true" t="shared" si="1" ref="D35:L35">SUM(D24:D34)</f>
        <v>905213719</v>
      </c>
      <c r="E35" s="42">
        <f t="shared" si="1"/>
        <v>972501160</v>
      </c>
      <c r="F35" s="43">
        <f t="shared" si="1"/>
        <v>1092829880</v>
      </c>
      <c r="G35" s="41">
        <f t="shared" si="1"/>
        <v>1113450920</v>
      </c>
      <c r="H35" s="42">
        <f t="shared" si="1"/>
        <v>1113450920</v>
      </c>
      <c r="I35" s="45">
        <f t="shared" si="1"/>
        <v>1100099235</v>
      </c>
      <c r="J35" s="46">
        <f t="shared" si="1"/>
        <v>1310387555</v>
      </c>
      <c r="K35" s="41">
        <f t="shared" si="1"/>
        <v>1396325275</v>
      </c>
      <c r="L35" s="42">
        <f t="shared" si="1"/>
        <v>1469570466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-43905292</v>
      </c>
      <c r="D37" s="57">
        <f aca="true" t="shared" si="2" ref="D37:L37">+D21-D35</f>
        <v>-31528201</v>
      </c>
      <c r="E37" s="58">
        <f t="shared" si="2"/>
        <v>21017937</v>
      </c>
      <c r="F37" s="59">
        <f t="shared" si="2"/>
        <v>12576110</v>
      </c>
      <c r="G37" s="57">
        <f t="shared" si="2"/>
        <v>7504430</v>
      </c>
      <c r="H37" s="58">
        <f t="shared" si="2"/>
        <v>7504430</v>
      </c>
      <c r="I37" s="60">
        <f t="shared" si="2"/>
        <v>-31446914</v>
      </c>
      <c r="J37" s="61">
        <f t="shared" si="2"/>
        <v>1664525</v>
      </c>
      <c r="K37" s="57">
        <f t="shared" si="2"/>
        <v>3368325</v>
      </c>
      <c r="L37" s="58">
        <f t="shared" si="2"/>
        <v>18947184</v>
      </c>
    </row>
    <row r="38" spans="1:12" ht="21" customHeight="1">
      <c r="A38" s="62" t="s">
        <v>53</v>
      </c>
      <c r="B38" s="37" t="s">
        <v>54</v>
      </c>
      <c r="C38" s="4">
        <v>79982999</v>
      </c>
      <c r="D38" s="4">
        <v>78471900</v>
      </c>
      <c r="E38" s="7">
        <v>58600385</v>
      </c>
      <c r="F38" s="9">
        <v>68246700</v>
      </c>
      <c r="G38" s="4">
        <v>68246700</v>
      </c>
      <c r="H38" s="7">
        <v>68246700</v>
      </c>
      <c r="I38" s="10">
        <v>60979563</v>
      </c>
      <c r="J38" s="9">
        <v>81069400</v>
      </c>
      <c r="K38" s="4">
        <v>101692750</v>
      </c>
      <c r="L38" s="7">
        <v>94963600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1611289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-10414953</v>
      </c>
      <c r="E40" s="7">
        <v>51284721</v>
      </c>
      <c r="F40" s="64">
        <v>40000000</v>
      </c>
      <c r="G40" s="65">
        <v>52755840</v>
      </c>
      <c r="H40" s="66">
        <v>52755840</v>
      </c>
      <c r="I40" s="10">
        <v>65698429</v>
      </c>
      <c r="J40" s="67">
        <v>96200000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36077707</v>
      </c>
      <c r="D41" s="69">
        <f aca="true" t="shared" si="3" ref="D41:L41">SUM(D37:D40)</f>
        <v>36528746</v>
      </c>
      <c r="E41" s="70">
        <f t="shared" si="3"/>
        <v>130903043</v>
      </c>
      <c r="F41" s="71">
        <f t="shared" si="3"/>
        <v>120822810</v>
      </c>
      <c r="G41" s="69">
        <f t="shared" si="3"/>
        <v>128506970</v>
      </c>
      <c r="H41" s="70">
        <f t="shared" si="3"/>
        <v>128506970</v>
      </c>
      <c r="I41" s="72">
        <f t="shared" si="3"/>
        <v>96842367</v>
      </c>
      <c r="J41" s="73">
        <f t="shared" si="3"/>
        <v>178933925</v>
      </c>
      <c r="K41" s="69">
        <f t="shared" si="3"/>
        <v>105061075</v>
      </c>
      <c r="L41" s="70">
        <f t="shared" si="3"/>
        <v>113910784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36077707</v>
      </c>
      <c r="D43" s="79">
        <f aca="true" t="shared" si="4" ref="D43:L43">+D41-D42</f>
        <v>36528746</v>
      </c>
      <c r="E43" s="80">
        <f t="shared" si="4"/>
        <v>130903043</v>
      </c>
      <c r="F43" s="81">
        <f t="shared" si="4"/>
        <v>120822810</v>
      </c>
      <c r="G43" s="79">
        <f t="shared" si="4"/>
        <v>128506970</v>
      </c>
      <c r="H43" s="80">
        <f t="shared" si="4"/>
        <v>128506970</v>
      </c>
      <c r="I43" s="82">
        <f t="shared" si="4"/>
        <v>96842367</v>
      </c>
      <c r="J43" s="83">
        <f t="shared" si="4"/>
        <v>178933925</v>
      </c>
      <c r="K43" s="79">
        <f t="shared" si="4"/>
        <v>105061075</v>
      </c>
      <c r="L43" s="80">
        <f t="shared" si="4"/>
        <v>113910784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36077707</v>
      </c>
      <c r="D45" s="69">
        <f aca="true" t="shared" si="5" ref="D45:L45">SUM(D43:D44)</f>
        <v>36528746</v>
      </c>
      <c r="E45" s="70">
        <f t="shared" si="5"/>
        <v>130903043</v>
      </c>
      <c r="F45" s="71">
        <f t="shared" si="5"/>
        <v>120822810</v>
      </c>
      <c r="G45" s="69">
        <f t="shared" si="5"/>
        <v>128506970</v>
      </c>
      <c r="H45" s="70">
        <f t="shared" si="5"/>
        <v>128506970</v>
      </c>
      <c r="I45" s="72">
        <f t="shared" si="5"/>
        <v>96842367</v>
      </c>
      <c r="J45" s="73">
        <f t="shared" si="5"/>
        <v>178933925</v>
      </c>
      <c r="K45" s="69">
        <f t="shared" si="5"/>
        <v>105061075</v>
      </c>
      <c r="L45" s="70">
        <f t="shared" si="5"/>
        <v>113910784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36077707</v>
      </c>
      <c r="D47" s="89">
        <f aca="true" t="shared" si="6" ref="D47:L47">SUM(D45:D46)</f>
        <v>36528746</v>
      </c>
      <c r="E47" s="90">
        <f t="shared" si="6"/>
        <v>130903043</v>
      </c>
      <c r="F47" s="91">
        <f t="shared" si="6"/>
        <v>120822810</v>
      </c>
      <c r="G47" s="89">
        <f t="shared" si="6"/>
        <v>128506970</v>
      </c>
      <c r="H47" s="92">
        <f t="shared" si="6"/>
        <v>128506970</v>
      </c>
      <c r="I47" s="93">
        <f t="shared" si="6"/>
        <v>96842367</v>
      </c>
      <c r="J47" s="94">
        <f t="shared" si="6"/>
        <v>178933925</v>
      </c>
      <c r="K47" s="89">
        <f t="shared" si="6"/>
        <v>105061075</v>
      </c>
      <c r="L47" s="95">
        <f t="shared" si="6"/>
        <v>113910784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22693193</v>
      </c>
      <c r="D5" s="4">
        <v>23319097</v>
      </c>
      <c r="E5" s="5">
        <v>27007571</v>
      </c>
      <c r="F5" s="6">
        <v>30533270</v>
      </c>
      <c r="G5" s="4">
        <v>30533270</v>
      </c>
      <c r="H5" s="7">
        <v>30533270</v>
      </c>
      <c r="I5" s="8">
        <v>14362780</v>
      </c>
      <c r="J5" s="6">
        <v>19374082</v>
      </c>
      <c r="K5" s="4">
        <v>20381533</v>
      </c>
      <c r="L5" s="7">
        <v>21441372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104</v>
      </c>
      <c r="F6" s="9">
        <v>29463</v>
      </c>
      <c r="G6" s="4">
        <v>29463</v>
      </c>
      <c r="H6" s="7">
        <v>29463</v>
      </c>
      <c r="I6" s="30">
        <v>5407</v>
      </c>
      <c r="J6" s="9">
        <v>30995</v>
      </c>
      <c r="K6" s="4">
        <v>32855</v>
      </c>
      <c r="L6" s="7">
        <v>34826</v>
      </c>
    </row>
    <row r="7" spans="1:12" ht="12.75">
      <c r="A7" s="31" t="s">
        <v>23</v>
      </c>
      <c r="B7" s="29" t="s">
        <v>21</v>
      </c>
      <c r="C7" s="4">
        <v>35249571</v>
      </c>
      <c r="D7" s="4">
        <v>33803437</v>
      </c>
      <c r="E7" s="7">
        <v>39620848</v>
      </c>
      <c r="F7" s="9">
        <v>35683168</v>
      </c>
      <c r="G7" s="4">
        <v>35683168</v>
      </c>
      <c r="H7" s="7">
        <v>35683168</v>
      </c>
      <c r="I7" s="10">
        <v>28766125</v>
      </c>
      <c r="J7" s="9">
        <v>43370940</v>
      </c>
      <c r="K7" s="4">
        <v>45626229</v>
      </c>
      <c r="L7" s="7">
        <v>47998793</v>
      </c>
    </row>
    <row r="8" spans="1:12" ht="12.75">
      <c r="A8" s="31" t="s">
        <v>24</v>
      </c>
      <c r="B8" s="29" t="s">
        <v>21</v>
      </c>
      <c r="C8" s="4">
        <v>17305717</v>
      </c>
      <c r="D8" s="4">
        <v>17010671</v>
      </c>
      <c r="E8" s="7">
        <v>19306387</v>
      </c>
      <c r="F8" s="9">
        <v>16469304</v>
      </c>
      <c r="G8" s="4">
        <v>16469304</v>
      </c>
      <c r="H8" s="7">
        <v>16469304</v>
      </c>
      <c r="I8" s="10">
        <v>10937333</v>
      </c>
      <c r="J8" s="9">
        <v>19791180</v>
      </c>
      <c r="K8" s="4">
        <v>20820321</v>
      </c>
      <c r="L8" s="7">
        <v>21902978</v>
      </c>
    </row>
    <row r="9" spans="1:12" ht="12.75">
      <c r="A9" s="31" t="s">
        <v>25</v>
      </c>
      <c r="B9" s="29" t="s">
        <v>21</v>
      </c>
      <c r="C9" s="4">
        <v>12583451</v>
      </c>
      <c r="D9" s="4">
        <v>13405427</v>
      </c>
      <c r="E9" s="32">
        <v>11682863</v>
      </c>
      <c r="F9" s="33">
        <v>15046656</v>
      </c>
      <c r="G9" s="34">
        <v>15046656</v>
      </c>
      <c r="H9" s="32">
        <v>15046656</v>
      </c>
      <c r="I9" s="35">
        <v>9674197</v>
      </c>
      <c r="J9" s="36">
        <v>14429623</v>
      </c>
      <c r="K9" s="34">
        <v>15179964</v>
      </c>
      <c r="L9" s="32">
        <v>15969322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136418</v>
      </c>
      <c r="D11" s="4">
        <v>135250</v>
      </c>
      <c r="E11" s="7">
        <v>130138</v>
      </c>
      <c r="F11" s="9">
        <v>151967</v>
      </c>
      <c r="G11" s="4">
        <v>151967</v>
      </c>
      <c r="H11" s="7">
        <v>151967</v>
      </c>
      <c r="I11" s="10">
        <v>811601</v>
      </c>
      <c r="J11" s="9">
        <v>159869</v>
      </c>
      <c r="K11" s="4">
        <v>169461</v>
      </c>
      <c r="L11" s="7">
        <v>179629</v>
      </c>
    </row>
    <row r="12" spans="1:12" ht="12.75">
      <c r="A12" s="28" t="s">
        <v>27</v>
      </c>
      <c r="B12" s="37"/>
      <c r="C12" s="4">
        <v>235533</v>
      </c>
      <c r="D12" s="4">
        <v>122769</v>
      </c>
      <c r="E12" s="7">
        <v>858247</v>
      </c>
      <c r="F12" s="9">
        <v>205453</v>
      </c>
      <c r="G12" s="4">
        <v>205453</v>
      </c>
      <c r="H12" s="7">
        <v>205453</v>
      </c>
      <c r="I12" s="10">
        <v>965616</v>
      </c>
      <c r="J12" s="9">
        <v>216136</v>
      </c>
      <c r="K12" s="4">
        <v>229105</v>
      </c>
      <c r="L12" s="7">
        <v>242850</v>
      </c>
    </row>
    <row r="13" spans="1:12" ht="12.75">
      <c r="A13" s="28" t="s">
        <v>28</v>
      </c>
      <c r="B13" s="37"/>
      <c r="C13" s="4">
        <v>25816566</v>
      </c>
      <c r="D13" s="4">
        <v>23607036</v>
      </c>
      <c r="E13" s="7">
        <v>16028617</v>
      </c>
      <c r="F13" s="9">
        <v>26524866</v>
      </c>
      <c r="G13" s="4">
        <v>26524866</v>
      </c>
      <c r="H13" s="7">
        <v>26524866</v>
      </c>
      <c r="I13" s="10">
        <v>25600313</v>
      </c>
      <c r="J13" s="9">
        <v>27904159</v>
      </c>
      <c r="K13" s="4">
        <v>29578409</v>
      </c>
      <c r="L13" s="7">
        <v>31353113</v>
      </c>
    </row>
    <row r="14" spans="1:12" ht="12.75">
      <c r="A14" s="28" t="s">
        <v>29</v>
      </c>
      <c r="B14" s="37"/>
      <c r="C14" s="4">
        <v>1828305</v>
      </c>
      <c r="D14" s="4">
        <v>2567331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3034655</v>
      </c>
      <c r="K14" s="4">
        <v>3216734</v>
      </c>
      <c r="L14" s="7">
        <v>3409738</v>
      </c>
    </row>
    <row r="15" spans="1:12" ht="12.75">
      <c r="A15" s="28" t="s">
        <v>30</v>
      </c>
      <c r="B15" s="37"/>
      <c r="C15" s="4">
        <v>0</v>
      </c>
      <c r="D15" s="4">
        <v>125327</v>
      </c>
      <c r="E15" s="7">
        <v>9250</v>
      </c>
      <c r="F15" s="9">
        <v>200000</v>
      </c>
      <c r="G15" s="4">
        <v>200000</v>
      </c>
      <c r="H15" s="7">
        <v>200000</v>
      </c>
      <c r="I15" s="10">
        <v>0</v>
      </c>
      <c r="J15" s="9">
        <v>210400</v>
      </c>
      <c r="K15" s="4">
        <v>223024</v>
      </c>
      <c r="L15" s="7">
        <v>236405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86948674</v>
      </c>
      <c r="D18" s="4">
        <v>91448944</v>
      </c>
      <c r="E18" s="7">
        <v>93298070</v>
      </c>
      <c r="F18" s="9">
        <v>88694000</v>
      </c>
      <c r="G18" s="4">
        <v>88694000</v>
      </c>
      <c r="H18" s="7">
        <v>88694000</v>
      </c>
      <c r="I18" s="10">
        <v>95894659</v>
      </c>
      <c r="J18" s="9">
        <v>101794000</v>
      </c>
      <c r="K18" s="4">
        <v>108632484</v>
      </c>
      <c r="L18" s="7">
        <v>117128557</v>
      </c>
    </row>
    <row r="19" spans="1:12" ht="12.75">
      <c r="A19" s="28" t="s">
        <v>34</v>
      </c>
      <c r="B19" s="37" t="s">
        <v>21</v>
      </c>
      <c r="C19" s="4">
        <v>1281046</v>
      </c>
      <c r="D19" s="4">
        <v>3596649</v>
      </c>
      <c r="E19" s="32">
        <v>2709910</v>
      </c>
      <c r="F19" s="33">
        <v>3210434</v>
      </c>
      <c r="G19" s="34">
        <v>3210434</v>
      </c>
      <c r="H19" s="32">
        <v>3210434</v>
      </c>
      <c r="I19" s="35">
        <v>297496</v>
      </c>
      <c r="J19" s="36">
        <v>342722</v>
      </c>
      <c r="K19" s="34">
        <v>363285</v>
      </c>
      <c r="L19" s="32">
        <v>385082</v>
      </c>
    </row>
    <row r="20" spans="1:12" ht="12.75">
      <c r="A20" s="28" t="s">
        <v>35</v>
      </c>
      <c r="B20" s="37"/>
      <c r="C20" s="4">
        <v>923000</v>
      </c>
      <c r="D20" s="4">
        <v>2191000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205001474</v>
      </c>
      <c r="D21" s="41">
        <f t="shared" si="0"/>
        <v>211332938</v>
      </c>
      <c r="E21" s="42">
        <f t="shared" si="0"/>
        <v>210652005</v>
      </c>
      <c r="F21" s="43">
        <f t="shared" si="0"/>
        <v>216748581</v>
      </c>
      <c r="G21" s="41">
        <f t="shared" si="0"/>
        <v>216748581</v>
      </c>
      <c r="H21" s="44">
        <f t="shared" si="0"/>
        <v>216748581</v>
      </c>
      <c r="I21" s="45">
        <f t="shared" si="0"/>
        <v>187315527</v>
      </c>
      <c r="J21" s="46">
        <f t="shared" si="0"/>
        <v>230658761</v>
      </c>
      <c r="K21" s="41">
        <f t="shared" si="0"/>
        <v>244453404</v>
      </c>
      <c r="L21" s="42">
        <f t="shared" si="0"/>
        <v>260282665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77102233</v>
      </c>
      <c r="D24" s="4">
        <v>83924907</v>
      </c>
      <c r="E24" s="7">
        <v>78919651</v>
      </c>
      <c r="F24" s="8">
        <v>98785870</v>
      </c>
      <c r="G24" s="4">
        <v>98785870</v>
      </c>
      <c r="H24" s="30">
        <v>98785870</v>
      </c>
      <c r="I24" s="10">
        <v>90174</v>
      </c>
      <c r="J24" s="9">
        <v>99134454</v>
      </c>
      <c r="K24" s="4">
        <v>106602804</v>
      </c>
      <c r="L24" s="7">
        <v>114631901</v>
      </c>
    </row>
    <row r="25" spans="1:12" ht="12.75">
      <c r="A25" s="31" t="s">
        <v>39</v>
      </c>
      <c r="B25" s="29"/>
      <c r="C25" s="4">
        <v>5613522</v>
      </c>
      <c r="D25" s="4">
        <v>5487409</v>
      </c>
      <c r="E25" s="7">
        <v>5754977</v>
      </c>
      <c r="F25" s="9">
        <v>6380553</v>
      </c>
      <c r="G25" s="4">
        <v>6380553</v>
      </c>
      <c r="H25" s="7">
        <v>6380553</v>
      </c>
      <c r="I25" s="10">
        <v>0</v>
      </c>
      <c r="J25" s="9">
        <v>6450487</v>
      </c>
      <c r="K25" s="4">
        <v>6837516</v>
      </c>
      <c r="L25" s="7">
        <v>7247769</v>
      </c>
    </row>
    <row r="26" spans="1:12" ht="12.75">
      <c r="A26" s="31" t="s">
        <v>40</v>
      </c>
      <c r="B26" s="29" t="s">
        <v>41</v>
      </c>
      <c r="C26" s="4">
        <v>5704282</v>
      </c>
      <c r="D26" s="4">
        <v>99956040</v>
      </c>
      <c r="E26" s="7">
        <v>898539</v>
      </c>
      <c r="F26" s="9">
        <v>2500000</v>
      </c>
      <c r="G26" s="4">
        <v>2500000</v>
      </c>
      <c r="H26" s="7">
        <v>2500000</v>
      </c>
      <c r="I26" s="10">
        <v>860408</v>
      </c>
      <c r="J26" s="9">
        <v>9630000</v>
      </c>
      <c r="K26" s="4">
        <v>10130760</v>
      </c>
      <c r="L26" s="7">
        <v>10657560</v>
      </c>
    </row>
    <row r="27" spans="1:12" ht="12.75">
      <c r="A27" s="31" t="s">
        <v>42</v>
      </c>
      <c r="B27" s="29" t="s">
        <v>21</v>
      </c>
      <c r="C27" s="4">
        <v>128583905</v>
      </c>
      <c r="D27" s="4">
        <v>55930957</v>
      </c>
      <c r="E27" s="7">
        <v>0</v>
      </c>
      <c r="F27" s="8">
        <v>5000000</v>
      </c>
      <c r="G27" s="4">
        <v>5000000</v>
      </c>
      <c r="H27" s="30">
        <v>5000000</v>
      </c>
      <c r="I27" s="10">
        <v>0</v>
      </c>
      <c r="J27" s="9">
        <v>15260000</v>
      </c>
      <c r="K27" s="4">
        <v>16053520</v>
      </c>
      <c r="L27" s="7">
        <v>16888303</v>
      </c>
    </row>
    <row r="28" spans="1:12" ht="12.75">
      <c r="A28" s="31" t="s">
        <v>43</v>
      </c>
      <c r="B28" s="29"/>
      <c r="C28" s="4">
        <v>24409560</v>
      </c>
      <c r="D28" s="4">
        <v>42519369</v>
      </c>
      <c r="E28" s="7">
        <v>20142389</v>
      </c>
      <c r="F28" s="9">
        <v>3000000</v>
      </c>
      <c r="G28" s="4">
        <v>3000000</v>
      </c>
      <c r="H28" s="7">
        <v>3000000</v>
      </c>
      <c r="I28" s="10">
        <v>8679631</v>
      </c>
      <c r="J28" s="9">
        <v>7349200</v>
      </c>
      <c r="K28" s="4">
        <v>7731358</v>
      </c>
      <c r="L28" s="7">
        <v>8133389</v>
      </c>
    </row>
    <row r="29" spans="1:12" ht="12.75">
      <c r="A29" s="31" t="s">
        <v>44</v>
      </c>
      <c r="B29" s="29" t="s">
        <v>21</v>
      </c>
      <c r="C29" s="4">
        <v>32793121</v>
      </c>
      <c r="D29" s="4">
        <v>20231330</v>
      </c>
      <c r="E29" s="7">
        <v>75469</v>
      </c>
      <c r="F29" s="8">
        <v>4000000</v>
      </c>
      <c r="G29" s="4">
        <v>4000000</v>
      </c>
      <c r="H29" s="30">
        <v>4000000</v>
      </c>
      <c r="I29" s="10">
        <v>157446</v>
      </c>
      <c r="J29" s="9">
        <v>5208000</v>
      </c>
      <c r="K29" s="4">
        <v>5520480</v>
      </c>
      <c r="L29" s="7">
        <v>5851709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4984677</v>
      </c>
      <c r="F30" s="9">
        <v>6664500</v>
      </c>
      <c r="G30" s="4">
        <v>6664500</v>
      </c>
      <c r="H30" s="7">
        <v>6664500</v>
      </c>
      <c r="I30" s="10">
        <v>3202163</v>
      </c>
      <c r="J30" s="9">
        <v>10923526</v>
      </c>
      <c r="K30" s="4">
        <v>11149641</v>
      </c>
      <c r="L30" s="7">
        <v>11706254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6394836</v>
      </c>
      <c r="F31" s="8">
        <v>14203000</v>
      </c>
      <c r="G31" s="4">
        <v>14203000</v>
      </c>
      <c r="H31" s="30">
        <v>14203000</v>
      </c>
      <c r="I31" s="10">
        <v>22752105</v>
      </c>
      <c r="J31" s="9">
        <v>29189216</v>
      </c>
      <c r="K31" s="4">
        <v>30779894</v>
      </c>
      <c r="L31" s="7">
        <v>31837136</v>
      </c>
    </row>
    <row r="32" spans="1:12" ht="12.75">
      <c r="A32" s="31" t="s">
        <v>33</v>
      </c>
      <c r="B32" s="29"/>
      <c r="C32" s="4">
        <v>9595124</v>
      </c>
      <c r="D32" s="4">
        <v>3428952</v>
      </c>
      <c r="E32" s="7">
        <v>908521</v>
      </c>
      <c r="F32" s="9">
        <v>1050000</v>
      </c>
      <c r="G32" s="4">
        <v>1050000</v>
      </c>
      <c r="H32" s="7">
        <v>1050000</v>
      </c>
      <c r="I32" s="10">
        <v>200000</v>
      </c>
      <c r="J32" s="9">
        <v>4233800</v>
      </c>
      <c r="K32" s="4">
        <v>4487828</v>
      </c>
      <c r="L32" s="7">
        <v>4757098</v>
      </c>
    </row>
    <row r="33" spans="1:12" ht="12.75">
      <c r="A33" s="31" t="s">
        <v>48</v>
      </c>
      <c r="B33" s="29" t="s">
        <v>49</v>
      </c>
      <c r="C33" s="4">
        <v>71521122</v>
      </c>
      <c r="D33" s="4">
        <v>67403256</v>
      </c>
      <c r="E33" s="7">
        <v>12316322</v>
      </c>
      <c r="F33" s="8">
        <v>29264024</v>
      </c>
      <c r="G33" s="4">
        <v>29264024</v>
      </c>
      <c r="H33" s="7">
        <v>29264024</v>
      </c>
      <c r="I33" s="10">
        <v>13116002</v>
      </c>
      <c r="J33" s="9">
        <v>35507022</v>
      </c>
      <c r="K33" s="4">
        <v>37372831</v>
      </c>
      <c r="L33" s="7">
        <v>39615378</v>
      </c>
    </row>
    <row r="34" spans="1:12" ht="12.75">
      <c r="A34" s="28" t="s">
        <v>50</v>
      </c>
      <c r="B34" s="37"/>
      <c r="C34" s="4">
        <v>20045</v>
      </c>
      <c r="D34" s="4">
        <v>3068978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355342914</v>
      </c>
      <c r="D35" s="41">
        <f aca="true" t="shared" si="1" ref="D35:L35">SUM(D24:D34)</f>
        <v>381951198</v>
      </c>
      <c r="E35" s="42">
        <f t="shared" si="1"/>
        <v>130395381</v>
      </c>
      <c r="F35" s="43">
        <f t="shared" si="1"/>
        <v>170847947</v>
      </c>
      <c r="G35" s="41">
        <f t="shared" si="1"/>
        <v>170847947</v>
      </c>
      <c r="H35" s="42">
        <f t="shared" si="1"/>
        <v>170847947</v>
      </c>
      <c r="I35" s="45">
        <f t="shared" si="1"/>
        <v>49057929</v>
      </c>
      <c r="J35" s="46">
        <f t="shared" si="1"/>
        <v>222885705</v>
      </c>
      <c r="K35" s="41">
        <f t="shared" si="1"/>
        <v>236666632</v>
      </c>
      <c r="L35" s="42">
        <f t="shared" si="1"/>
        <v>251326497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-150341440</v>
      </c>
      <c r="D37" s="57">
        <f aca="true" t="shared" si="2" ref="D37:L37">+D21-D35</f>
        <v>-170618260</v>
      </c>
      <c r="E37" s="58">
        <f t="shared" si="2"/>
        <v>80256624</v>
      </c>
      <c r="F37" s="59">
        <f t="shared" si="2"/>
        <v>45900634</v>
      </c>
      <c r="G37" s="57">
        <f t="shared" si="2"/>
        <v>45900634</v>
      </c>
      <c r="H37" s="58">
        <f t="shared" si="2"/>
        <v>45900634</v>
      </c>
      <c r="I37" s="60">
        <f t="shared" si="2"/>
        <v>138257598</v>
      </c>
      <c r="J37" s="61">
        <f t="shared" si="2"/>
        <v>7773056</v>
      </c>
      <c r="K37" s="57">
        <f t="shared" si="2"/>
        <v>7786772</v>
      </c>
      <c r="L37" s="58">
        <f t="shared" si="2"/>
        <v>8956168</v>
      </c>
    </row>
    <row r="38" spans="1:12" ht="21" customHeight="1">
      <c r="A38" s="62" t="s">
        <v>53</v>
      </c>
      <c r="B38" s="37" t="s">
        <v>54</v>
      </c>
      <c r="C38" s="4">
        <v>12635910</v>
      </c>
      <c r="D38" s="4">
        <v>4808273</v>
      </c>
      <c r="E38" s="7">
        <v>745219</v>
      </c>
      <c r="F38" s="9">
        <v>37064000</v>
      </c>
      <c r="G38" s="4">
        <v>37064000</v>
      </c>
      <c r="H38" s="7">
        <v>37064000</v>
      </c>
      <c r="I38" s="10">
        <v>38270463</v>
      </c>
      <c r="J38" s="9">
        <v>37444000</v>
      </c>
      <c r="K38" s="4">
        <v>44897000</v>
      </c>
      <c r="L38" s="7">
        <v>51764000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261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785332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-137705530</v>
      </c>
      <c r="D41" s="69">
        <f aca="true" t="shared" si="3" ref="D41:L41">SUM(D37:D40)</f>
        <v>-165809987</v>
      </c>
      <c r="E41" s="70">
        <f t="shared" si="3"/>
        <v>81787175</v>
      </c>
      <c r="F41" s="71">
        <f t="shared" si="3"/>
        <v>82964634</v>
      </c>
      <c r="G41" s="69">
        <f t="shared" si="3"/>
        <v>82964634</v>
      </c>
      <c r="H41" s="70">
        <f t="shared" si="3"/>
        <v>82964634</v>
      </c>
      <c r="I41" s="72">
        <f t="shared" si="3"/>
        <v>176528322</v>
      </c>
      <c r="J41" s="73">
        <f t="shared" si="3"/>
        <v>45217056</v>
      </c>
      <c r="K41" s="69">
        <f t="shared" si="3"/>
        <v>52683772</v>
      </c>
      <c r="L41" s="70">
        <f t="shared" si="3"/>
        <v>60720168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-137705530</v>
      </c>
      <c r="D43" s="79">
        <f aca="true" t="shared" si="4" ref="D43:L43">+D41-D42</f>
        <v>-165809987</v>
      </c>
      <c r="E43" s="80">
        <f t="shared" si="4"/>
        <v>81787175</v>
      </c>
      <c r="F43" s="81">
        <f t="shared" si="4"/>
        <v>82964634</v>
      </c>
      <c r="G43" s="79">
        <f t="shared" si="4"/>
        <v>82964634</v>
      </c>
      <c r="H43" s="80">
        <f t="shared" si="4"/>
        <v>82964634</v>
      </c>
      <c r="I43" s="82">
        <f t="shared" si="4"/>
        <v>176528322</v>
      </c>
      <c r="J43" s="83">
        <f t="shared" si="4"/>
        <v>45217056</v>
      </c>
      <c r="K43" s="79">
        <f t="shared" si="4"/>
        <v>52683772</v>
      </c>
      <c r="L43" s="80">
        <f t="shared" si="4"/>
        <v>60720168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-137705530</v>
      </c>
      <c r="D45" s="69">
        <f aca="true" t="shared" si="5" ref="D45:L45">SUM(D43:D44)</f>
        <v>-165809987</v>
      </c>
      <c r="E45" s="70">
        <f t="shared" si="5"/>
        <v>81787175</v>
      </c>
      <c r="F45" s="71">
        <f t="shared" si="5"/>
        <v>82964634</v>
      </c>
      <c r="G45" s="69">
        <f t="shared" si="5"/>
        <v>82964634</v>
      </c>
      <c r="H45" s="70">
        <f t="shared" si="5"/>
        <v>82964634</v>
      </c>
      <c r="I45" s="72">
        <f t="shared" si="5"/>
        <v>176528322</v>
      </c>
      <c r="J45" s="73">
        <f t="shared" si="5"/>
        <v>45217056</v>
      </c>
      <c r="K45" s="69">
        <f t="shared" si="5"/>
        <v>52683772</v>
      </c>
      <c r="L45" s="70">
        <f t="shared" si="5"/>
        <v>60720168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-137705530</v>
      </c>
      <c r="D47" s="89">
        <f aca="true" t="shared" si="6" ref="D47:L47">SUM(D45:D46)</f>
        <v>-165809987</v>
      </c>
      <c r="E47" s="90">
        <f t="shared" si="6"/>
        <v>81787175</v>
      </c>
      <c r="F47" s="91">
        <f t="shared" si="6"/>
        <v>82964634</v>
      </c>
      <c r="G47" s="89">
        <f t="shared" si="6"/>
        <v>82964634</v>
      </c>
      <c r="H47" s="92">
        <f t="shared" si="6"/>
        <v>82964634</v>
      </c>
      <c r="I47" s="93">
        <f t="shared" si="6"/>
        <v>176528322</v>
      </c>
      <c r="J47" s="94">
        <f t="shared" si="6"/>
        <v>45217056</v>
      </c>
      <c r="K47" s="89">
        <f t="shared" si="6"/>
        <v>52683772</v>
      </c>
      <c r="L47" s="95">
        <f t="shared" si="6"/>
        <v>60720168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0</v>
      </c>
      <c r="E11" s="7">
        <v>0</v>
      </c>
      <c r="F11" s="9">
        <v>0</v>
      </c>
      <c r="G11" s="4">
        <v>0</v>
      </c>
      <c r="H11" s="7">
        <v>0</v>
      </c>
      <c r="I11" s="10">
        <v>0</v>
      </c>
      <c r="J11" s="9">
        <v>0</v>
      </c>
      <c r="K11" s="4">
        <v>0</v>
      </c>
      <c r="L11" s="7">
        <v>0</v>
      </c>
    </row>
    <row r="12" spans="1:12" ht="12.75">
      <c r="A12" s="28" t="s">
        <v>27</v>
      </c>
      <c r="B12" s="37"/>
      <c r="C12" s="4">
        <v>7989415</v>
      </c>
      <c r="D12" s="4">
        <v>6731631</v>
      </c>
      <c r="E12" s="7">
        <v>6738354</v>
      </c>
      <c r="F12" s="9">
        <v>8837160</v>
      </c>
      <c r="G12" s="4">
        <v>8837160</v>
      </c>
      <c r="H12" s="7">
        <v>8837160</v>
      </c>
      <c r="I12" s="10">
        <v>8265021</v>
      </c>
      <c r="J12" s="9">
        <v>7000000</v>
      </c>
      <c r="K12" s="4">
        <v>7000000</v>
      </c>
      <c r="L12" s="7">
        <v>7000000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0</v>
      </c>
      <c r="F13" s="9">
        <v>0</v>
      </c>
      <c r="G13" s="4">
        <v>0</v>
      </c>
      <c r="H13" s="7">
        <v>0</v>
      </c>
      <c r="I13" s="10">
        <v>0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145367031</v>
      </c>
      <c r="D18" s="4">
        <v>145706632</v>
      </c>
      <c r="E18" s="7">
        <v>54306000</v>
      </c>
      <c r="F18" s="9">
        <v>10131000</v>
      </c>
      <c r="G18" s="4">
        <v>10131000</v>
      </c>
      <c r="H18" s="7">
        <v>10131000</v>
      </c>
      <c r="I18" s="10">
        <v>148353320</v>
      </c>
      <c r="J18" s="9">
        <v>11385000</v>
      </c>
      <c r="K18" s="4">
        <v>12128000</v>
      </c>
      <c r="L18" s="7">
        <v>13211000</v>
      </c>
    </row>
    <row r="19" spans="1:12" ht="12.75">
      <c r="A19" s="28" t="s">
        <v>34</v>
      </c>
      <c r="B19" s="37" t="s">
        <v>21</v>
      </c>
      <c r="C19" s="4">
        <v>1788675</v>
      </c>
      <c r="D19" s="4">
        <v>1728059</v>
      </c>
      <c r="E19" s="32">
        <v>93986533</v>
      </c>
      <c r="F19" s="33">
        <v>141069000</v>
      </c>
      <c r="G19" s="34">
        <v>141069000</v>
      </c>
      <c r="H19" s="32">
        <v>141069000</v>
      </c>
      <c r="I19" s="35">
        <v>837750</v>
      </c>
      <c r="J19" s="36">
        <v>144878000</v>
      </c>
      <c r="K19" s="34">
        <v>148777000</v>
      </c>
      <c r="L19" s="32">
        <v>152930000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24517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155145121</v>
      </c>
      <c r="D21" s="41">
        <f t="shared" si="0"/>
        <v>154166322</v>
      </c>
      <c r="E21" s="42">
        <f t="shared" si="0"/>
        <v>155055404</v>
      </c>
      <c r="F21" s="43">
        <f t="shared" si="0"/>
        <v>160037160</v>
      </c>
      <c r="G21" s="41">
        <f t="shared" si="0"/>
        <v>160037160</v>
      </c>
      <c r="H21" s="44">
        <f t="shared" si="0"/>
        <v>160037160</v>
      </c>
      <c r="I21" s="45">
        <f t="shared" si="0"/>
        <v>157456091</v>
      </c>
      <c r="J21" s="46">
        <f t="shared" si="0"/>
        <v>163263000</v>
      </c>
      <c r="K21" s="41">
        <f t="shared" si="0"/>
        <v>167905000</v>
      </c>
      <c r="L21" s="42">
        <f t="shared" si="0"/>
        <v>173141000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88361310</v>
      </c>
      <c r="D24" s="4">
        <v>90656984</v>
      </c>
      <c r="E24" s="7">
        <v>93362377</v>
      </c>
      <c r="F24" s="8">
        <v>99703900</v>
      </c>
      <c r="G24" s="4">
        <v>97244080</v>
      </c>
      <c r="H24" s="30">
        <v>97244080</v>
      </c>
      <c r="I24" s="10">
        <v>97261206</v>
      </c>
      <c r="J24" s="9">
        <v>110164000</v>
      </c>
      <c r="K24" s="4">
        <v>115855895</v>
      </c>
      <c r="L24" s="7">
        <v>122517570</v>
      </c>
    </row>
    <row r="25" spans="1:12" ht="12.75">
      <c r="A25" s="31" t="s">
        <v>39</v>
      </c>
      <c r="B25" s="29"/>
      <c r="C25" s="4">
        <v>6894723</v>
      </c>
      <c r="D25" s="4">
        <v>6547121</v>
      </c>
      <c r="E25" s="7">
        <v>7198469</v>
      </c>
      <c r="F25" s="9">
        <v>7787000</v>
      </c>
      <c r="G25" s="4">
        <v>7787000</v>
      </c>
      <c r="H25" s="7">
        <v>7787000</v>
      </c>
      <c r="I25" s="10">
        <v>7630827</v>
      </c>
      <c r="J25" s="9">
        <v>8396000</v>
      </c>
      <c r="K25" s="4">
        <v>8648000</v>
      </c>
      <c r="L25" s="7">
        <v>8907000</v>
      </c>
    </row>
    <row r="26" spans="1:12" ht="12.75">
      <c r="A26" s="31" t="s">
        <v>40</v>
      </c>
      <c r="B26" s="29" t="s">
        <v>41</v>
      </c>
      <c r="C26" s="4">
        <v>-100000</v>
      </c>
      <c r="D26" s="4">
        <v>0</v>
      </c>
      <c r="E26" s="7">
        <v>0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3590420</v>
      </c>
      <c r="D27" s="4">
        <v>2861001</v>
      </c>
      <c r="E27" s="7">
        <v>2424281</v>
      </c>
      <c r="F27" s="8">
        <v>3500000</v>
      </c>
      <c r="G27" s="4">
        <v>3500000</v>
      </c>
      <c r="H27" s="30">
        <v>3500000</v>
      </c>
      <c r="I27" s="10">
        <v>5532150</v>
      </c>
      <c r="J27" s="9">
        <v>2620000</v>
      </c>
      <c r="K27" s="4">
        <v>2699000</v>
      </c>
      <c r="L27" s="7">
        <v>2781000</v>
      </c>
    </row>
    <row r="28" spans="1:12" ht="12.75">
      <c r="A28" s="31" t="s">
        <v>43</v>
      </c>
      <c r="B28" s="29"/>
      <c r="C28" s="4">
        <v>0</v>
      </c>
      <c r="D28" s="4">
        <v>1996000</v>
      </c>
      <c r="E28" s="7">
        <v>0</v>
      </c>
      <c r="F28" s="9">
        <v>0</v>
      </c>
      <c r="G28" s="4">
        <v>0</v>
      </c>
      <c r="H28" s="7">
        <v>0</v>
      </c>
      <c r="I28" s="10">
        <v>0</v>
      </c>
      <c r="J28" s="9">
        <v>0</v>
      </c>
      <c r="K28" s="4">
        <v>0</v>
      </c>
      <c r="L28" s="7">
        <v>0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1512178</v>
      </c>
      <c r="D30" s="4">
        <v>0</v>
      </c>
      <c r="E30" s="7">
        <v>1501193</v>
      </c>
      <c r="F30" s="9">
        <v>1758800</v>
      </c>
      <c r="G30" s="4">
        <v>1758800</v>
      </c>
      <c r="H30" s="7">
        <v>1758800</v>
      </c>
      <c r="I30" s="10">
        <v>1802468</v>
      </c>
      <c r="J30" s="9">
        <v>1754000</v>
      </c>
      <c r="K30" s="4">
        <v>1807000</v>
      </c>
      <c r="L30" s="7">
        <v>1861000</v>
      </c>
    </row>
    <row r="31" spans="1:12" ht="12.75">
      <c r="A31" s="31" t="s">
        <v>47</v>
      </c>
      <c r="B31" s="29"/>
      <c r="C31" s="4">
        <v>13546207</v>
      </c>
      <c r="D31" s="4">
        <v>17221000</v>
      </c>
      <c r="E31" s="7">
        <v>18045825</v>
      </c>
      <c r="F31" s="8">
        <v>17847000</v>
      </c>
      <c r="G31" s="4">
        <v>17746500</v>
      </c>
      <c r="H31" s="30">
        <v>17746500</v>
      </c>
      <c r="I31" s="10">
        <v>17364986</v>
      </c>
      <c r="J31" s="9">
        <v>17179000</v>
      </c>
      <c r="K31" s="4">
        <v>17211000</v>
      </c>
      <c r="L31" s="7">
        <v>17566000</v>
      </c>
    </row>
    <row r="32" spans="1:12" ht="12.75">
      <c r="A32" s="31" t="s">
        <v>33</v>
      </c>
      <c r="B32" s="29"/>
      <c r="C32" s="4">
        <v>13933192</v>
      </c>
      <c r="D32" s="4">
        <v>61999</v>
      </c>
      <c r="E32" s="7">
        <v>23780476</v>
      </c>
      <c r="F32" s="9">
        <v>4260000</v>
      </c>
      <c r="G32" s="4">
        <v>4260000</v>
      </c>
      <c r="H32" s="7">
        <v>4260000</v>
      </c>
      <c r="I32" s="10">
        <v>3046476</v>
      </c>
      <c r="J32" s="9">
        <v>3110000</v>
      </c>
      <c r="K32" s="4">
        <v>3064000</v>
      </c>
      <c r="L32" s="7">
        <v>3119000</v>
      </c>
    </row>
    <row r="33" spans="1:12" ht="12.75">
      <c r="A33" s="31" t="s">
        <v>48</v>
      </c>
      <c r="B33" s="29" t="s">
        <v>49</v>
      </c>
      <c r="C33" s="4">
        <v>48670704</v>
      </c>
      <c r="D33" s="4">
        <v>39028499</v>
      </c>
      <c r="E33" s="7">
        <v>20952468</v>
      </c>
      <c r="F33" s="8">
        <v>23408460</v>
      </c>
      <c r="G33" s="4">
        <v>22957460</v>
      </c>
      <c r="H33" s="7">
        <v>22957460</v>
      </c>
      <c r="I33" s="10">
        <v>44244104</v>
      </c>
      <c r="J33" s="9">
        <v>24189000</v>
      </c>
      <c r="K33" s="4">
        <v>25142000</v>
      </c>
      <c r="L33" s="7">
        <v>25955000</v>
      </c>
    </row>
    <row r="34" spans="1:12" ht="12.75">
      <c r="A34" s="28" t="s">
        <v>50</v>
      </c>
      <c r="B34" s="37"/>
      <c r="C34" s="4">
        <v>109093</v>
      </c>
      <c r="D34" s="4">
        <v>5676</v>
      </c>
      <c r="E34" s="7">
        <v>0</v>
      </c>
      <c r="F34" s="9">
        <v>0</v>
      </c>
      <c r="G34" s="4">
        <v>0</v>
      </c>
      <c r="H34" s="7">
        <v>0</v>
      </c>
      <c r="I34" s="10">
        <v>246684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176517827</v>
      </c>
      <c r="D35" s="41">
        <f aca="true" t="shared" si="1" ref="D35:L35">SUM(D24:D34)</f>
        <v>158378280</v>
      </c>
      <c r="E35" s="42">
        <f t="shared" si="1"/>
        <v>167265089</v>
      </c>
      <c r="F35" s="43">
        <f t="shared" si="1"/>
        <v>158265160</v>
      </c>
      <c r="G35" s="41">
        <f t="shared" si="1"/>
        <v>155253840</v>
      </c>
      <c r="H35" s="42">
        <f t="shared" si="1"/>
        <v>155253840</v>
      </c>
      <c r="I35" s="45">
        <f t="shared" si="1"/>
        <v>177128901</v>
      </c>
      <c r="J35" s="46">
        <f t="shared" si="1"/>
        <v>167412000</v>
      </c>
      <c r="K35" s="41">
        <f t="shared" si="1"/>
        <v>174426895</v>
      </c>
      <c r="L35" s="42">
        <f t="shared" si="1"/>
        <v>182706570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-21372706</v>
      </c>
      <c r="D37" s="57">
        <f aca="true" t="shared" si="2" ref="D37:L37">+D21-D35</f>
        <v>-4211958</v>
      </c>
      <c r="E37" s="58">
        <f t="shared" si="2"/>
        <v>-12209685</v>
      </c>
      <c r="F37" s="59">
        <f t="shared" si="2"/>
        <v>1772000</v>
      </c>
      <c r="G37" s="57">
        <f t="shared" si="2"/>
        <v>4783320</v>
      </c>
      <c r="H37" s="58">
        <f t="shared" si="2"/>
        <v>4783320</v>
      </c>
      <c r="I37" s="60">
        <f t="shared" si="2"/>
        <v>-19672810</v>
      </c>
      <c r="J37" s="61">
        <f t="shared" si="2"/>
        <v>-4149000</v>
      </c>
      <c r="K37" s="57">
        <f t="shared" si="2"/>
        <v>-6521895</v>
      </c>
      <c r="L37" s="58">
        <f t="shared" si="2"/>
        <v>-9565570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23314922</v>
      </c>
      <c r="F38" s="9">
        <v>2188000</v>
      </c>
      <c r="G38" s="4">
        <v>2188000</v>
      </c>
      <c r="H38" s="7">
        <v>2188000</v>
      </c>
      <c r="I38" s="10">
        <v>7148733</v>
      </c>
      <c r="J38" s="9">
        <v>2318000</v>
      </c>
      <c r="K38" s="4">
        <v>2451000</v>
      </c>
      <c r="L38" s="7">
        <v>2586000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236610</v>
      </c>
      <c r="F40" s="64">
        <v>0</v>
      </c>
      <c r="G40" s="65">
        <v>0</v>
      </c>
      <c r="H40" s="66">
        <v>0</v>
      </c>
      <c r="I40" s="10">
        <v>44645948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-21372706</v>
      </c>
      <c r="D41" s="69">
        <f aca="true" t="shared" si="3" ref="D41:L41">SUM(D37:D40)</f>
        <v>-4211958</v>
      </c>
      <c r="E41" s="70">
        <f t="shared" si="3"/>
        <v>11341847</v>
      </c>
      <c r="F41" s="71">
        <f t="shared" si="3"/>
        <v>3960000</v>
      </c>
      <c r="G41" s="69">
        <f t="shared" si="3"/>
        <v>6971320</v>
      </c>
      <c r="H41" s="70">
        <f t="shared" si="3"/>
        <v>6971320</v>
      </c>
      <c r="I41" s="72">
        <f t="shared" si="3"/>
        <v>32121871</v>
      </c>
      <c r="J41" s="73">
        <f t="shared" si="3"/>
        <v>-1831000</v>
      </c>
      <c r="K41" s="69">
        <f t="shared" si="3"/>
        <v>-4070895</v>
      </c>
      <c r="L41" s="70">
        <f t="shared" si="3"/>
        <v>-6979570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-21372706</v>
      </c>
      <c r="D43" s="79">
        <f aca="true" t="shared" si="4" ref="D43:L43">+D41-D42</f>
        <v>-4211958</v>
      </c>
      <c r="E43" s="80">
        <f t="shared" si="4"/>
        <v>11341847</v>
      </c>
      <c r="F43" s="81">
        <f t="shared" si="4"/>
        <v>3960000</v>
      </c>
      <c r="G43" s="79">
        <f t="shared" si="4"/>
        <v>6971320</v>
      </c>
      <c r="H43" s="80">
        <f t="shared" si="4"/>
        <v>6971320</v>
      </c>
      <c r="I43" s="82">
        <f t="shared" si="4"/>
        <v>32121871</v>
      </c>
      <c r="J43" s="83">
        <f t="shared" si="4"/>
        <v>-1831000</v>
      </c>
      <c r="K43" s="79">
        <f t="shared" si="4"/>
        <v>-4070895</v>
      </c>
      <c r="L43" s="80">
        <f t="shared" si="4"/>
        <v>-6979570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-21372706</v>
      </c>
      <c r="D45" s="69">
        <f aca="true" t="shared" si="5" ref="D45:L45">SUM(D43:D44)</f>
        <v>-4211958</v>
      </c>
      <c r="E45" s="70">
        <f t="shared" si="5"/>
        <v>11341847</v>
      </c>
      <c r="F45" s="71">
        <f t="shared" si="5"/>
        <v>3960000</v>
      </c>
      <c r="G45" s="69">
        <f t="shared" si="5"/>
        <v>6971320</v>
      </c>
      <c r="H45" s="70">
        <f t="shared" si="5"/>
        <v>6971320</v>
      </c>
      <c r="I45" s="72">
        <f t="shared" si="5"/>
        <v>32121871</v>
      </c>
      <c r="J45" s="73">
        <f t="shared" si="5"/>
        <v>-1831000</v>
      </c>
      <c r="K45" s="69">
        <f t="shared" si="5"/>
        <v>-4070895</v>
      </c>
      <c r="L45" s="70">
        <f t="shared" si="5"/>
        <v>-6979570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-21372706</v>
      </c>
      <c r="D47" s="89">
        <f aca="true" t="shared" si="6" ref="D47:L47">SUM(D45:D46)</f>
        <v>-4211958</v>
      </c>
      <c r="E47" s="90">
        <f t="shared" si="6"/>
        <v>11341847</v>
      </c>
      <c r="F47" s="91">
        <f t="shared" si="6"/>
        <v>3960000</v>
      </c>
      <c r="G47" s="89">
        <f t="shared" si="6"/>
        <v>6971320</v>
      </c>
      <c r="H47" s="92">
        <f t="shared" si="6"/>
        <v>6971320</v>
      </c>
      <c r="I47" s="93">
        <f t="shared" si="6"/>
        <v>32121871</v>
      </c>
      <c r="J47" s="94">
        <f t="shared" si="6"/>
        <v>-1831000</v>
      </c>
      <c r="K47" s="89">
        <f t="shared" si="6"/>
        <v>-4070895</v>
      </c>
      <c r="L47" s="95">
        <f t="shared" si="6"/>
        <v>-6979570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13227770</v>
      </c>
      <c r="D5" s="4">
        <v>14917157</v>
      </c>
      <c r="E5" s="5">
        <v>109643500</v>
      </c>
      <c r="F5" s="6">
        <v>-19797000</v>
      </c>
      <c r="G5" s="4">
        <v>-19797000</v>
      </c>
      <c r="H5" s="7">
        <v>-19797000</v>
      </c>
      <c r="I5" s="8">
        <v>780933</v>
      </c>
      <c r="J5" s="6">
        <v>-20826444</v>
      </c>
      <c r="K5" s="4">
        <v>-21951072</v>
      </c>
      <c r="L5" s="7">
        <v>-22011802</v>
      </c>
    </row>
    <row r="6" spans="1:12" ht="12.75">
      <c r="A6" s="28" t="s">
        <v>22</v>
      </c>
      <c r="B6" s="29" t="s">
        <v>21</v>
      </c>
      <c r="C6" s="4">
        <v>15011594</v>
      </c>
      <c r="D6" s="4">
        <v>18298519</v>
      </c>
      <c r="E6" s="7">
        <v>110692594</v>
      </c>
      <c r="F6" s="9">
        <v>-22967000</v>
      </c>
      <c r="G6" s="4">
        <v>-21279660</v>
      </c>
      <c r="H6" s="7">
        <v>-21279660</v>
      </c>
      <c r="I6" s="30">
        <v>2326110</v>
      </c>
      <c r="J6" s="9">
        <v>-22386202</v>
      </c>
      <c r="K6" s="4">
        <v>-23595057</v>
      </c>
      <c r="L6" s="7">
        <v>-23660335</v>
      </c>
    </row>
    <row r="7" spans="1:12" ht="12.75">
      <c r="A7" s="31" t="s">
        <v>23</v>
      </c>
      <c r="B7" s="29" t="s">
        <v>21</v>
      </c>
      <c r="C7" s="4">
        <v>8086697</v>
      </c>
      <c r="D7" s="4">
        <v>12988647</v>
      </c>
      <c r="E7" s="7">
        <v>88236836</v>
      </c>
      <c r="F7" s="9">
        <v>-8865000</v>
      </c>
      <c r="G7" s="4">
        <v>-8865000</v>
      </c>
      <c r="H7" s="7">
        <v>-8865000</v>
      </c>
      <c r="I7" s="10">
        <v>-2615644</v>
      </c>
      <c r="J7" s="9">
        <v>-9325980</v>
      </c>
      <c r="K7" s="4">
        <v>-9829583</v>
      </c>
      <c r="L7" s="7">
        <v>-9856777</v>
      </c>
    </row>
    <row r="8" spans="1:12" ht="12.75">
      <c r="A8" s="31" t="s">
        <v>24</v>
      </c>
      <c r="B8" s="29" t="s">
        <v>21</v>
      </c>
      <c r="C8" s="4">
        <v>9293731</v>
      </c>
      <c r="D8" s="4">
        <v>9103940</v>
      </c>
      <c r="E8" s="7">
        <v>49980088</v>
      </c>
      <c r="F8" s="9">
        <v>-8486000</v>
      </c>
      <c r="G8" s="4">
        <v>-10013480</v>
      </c>
      <c r="H8" s="7">
        <v>-10013480</v>
      </c>
      <c r="I8" s="10">
        <v>748065</v>
      </c>
      <c r="J8" s="9">
        <v>-10534181</v>
      </c>
      <c r="K8" s="4">
        <v>-11103027</v>
      </c>
      <c r="L8" s="7">
        <v>-11133744</v>
      </c>
    </row>
    <row r="9" spans="1:12" ht="12.75">
      <c r="A9" s="31" t="s">
        <v>25</v>
      </c>
      <c r="B9" s="29" t="s">
        <v>21</v>
      </c>
      <c r="C9" s="4">
        <v>8803978</v>
      </c>
      <c r="D9" s="4">
        <v>8541261</v>
      </c>
      <c r="E9" s="32">
        <v>51746432</v>
      </c>
      <c r="F9" s="33">
        <v>-10108000</v>
      </c>
      <c r="G9" s="34">
        <v>-10512320</v>
      </c>
      <c r="H9" s="32">
        <v>-10512320</v>
      </c>
      <c r="I9" s="35">
        <v>778075</v>
      </c>
      <c r="J9" s="36">
        <v>-11058961</v>
      </c>
      <c r="K9" s="34">
        <v>-11656145</v>
      </c>
      <c r="L9" s="32">
        <v>-11688392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504953</v>
      </c>
      <c r="D11" s="4">
        <v>2208897</v>
      </c>
      <c r="E11" s="7">
        <v>1745459</v>
      </c>
      <c r="F11" s="9">
        <v>-570999</v>
      </c>
      <c r="G11" s="4">
        <v>-450000</v>
      </c>
      <c r="H11" s="7">
        <v>-450000</v>
      </c>
      <c r="I11" s="10">
        <v>5020</v>
      </c>
      <c r="J11" s="9">
        <v>-473400</v>
      </c>
      <c r="K11" s="4">
        <v>-498963</v>
      </c>
      <c r="L11" s="7">
        <v>-500343</v>
      </c>
    </row>
    <row r="12" spans="1:12" ht="12.75">
      <c r="A12" s="28" t="s">
        <v>27</v>
      </c>
      <c r="B12" s="37"/>
      <c r="C12" s="4">
        <v>231731</v>
      </c>
      <c r="D12" s="4">
        <v>578992</v>
      </c>
      <c r="E12" s="7">
        <v>1504879</v>
      </c>
      <c r="F12" s="9">
        <v>-842429</v>
      </c>
      <c r="G12" s="4">
        <v>-421214</v>
      </c>
      <c r="H12" s="7">
        <v>-421214</v>
      </c>
      <c r="I12" s="10">
        <v>5083</v>
      </c>
      <c r="J12" s="9">
        <v>-443117</v>
      </c>
      <c r="K12" s="4">
        <v>-467045</v>
      </c>
      <c r="L12" s="7">
        <v>-468338</v>
      </c>
    </row>
    <row r="13" spans="1:12" ht="12.75">
      <c r="A13" s="28" t="s">
        <v>28</v>
      </c>
      <c r="B13" s="37"/>
      <c r="C13" s="4">
        <v>7462942</v>
      </c>
      <c r="D13" s="4">
        <v>10525780</v>
      </c>
      <c r="E13" s="7">
        <v>131686532</v>
      </c>
      <c r="F13" s="9">
        <v>-5882156</v>
      </c>
      <c r="G13" s="4">
        <v>-3868571</v>
      </c>
      <c r="H13" s="7">
        <v>-3868571</v>
      </c>
      <c r="I13" s="10">
        <v>21366959</v>
      </c>
      <c r="J13" s="9">
        <v>-4069736</v>
      </c>
      <c r="K13" s="4">
        <v>-4289502</v>
      </c>
      <c r="L13" s="7">
        <v>-4301371</v>
      </c>
    </row>
    <row r="14" spans="1:12" ht="12.75">
      <c r="A14" s="28" t="s">
        <v>29</v>
      </c>
      <c r="B14" s="37"/>
      <c r="C14" s="4">
        <v>6866</v>
      </c>
      <c r="D14" s="4">
        <v>1369</v>
      </c>
      <c r="E14" s="7">
        <v>93378363</v>
      </c>
      <c r="F14" s="9">
        <v>-34000</v>
      </c>
      <c r="G14" s="4">
        <v>-5133</v>
      </c>
      <c r="H14" s="7">
        <v>-5133</v>
      </c>
      <c r="I14" s="10">
        <v>6505194</v>
      </c>
      <c r="J14" s="9">
        <v>-41236</v>
      </c>
      <c r="K14" s="4">
        <v>-5692</v>
      </c>
      <c r="L14" s="7">
        <v>-5707</v>
      </c>
    </row>
    <row r="15" spans="1:12" ht="12.75">
      <c r="A15" s="28" t="s">
        <v>30</v>
      </c>
      <c r="B15" s="37"/>
      <c r="C15" s="4">
        <v>30130</v>
      </c>
      <c r="D15" s="4">
        <v>7550</v>
      </c>
      <c r="E15" s="7">
        <v>-11270</v>
      </c>
      <c r="F15" s="9">
        <v>-36000</v>
      </c>
      <c r="G15" s="4">
        <v>-17994</v>
      </c>
      <c r="H15" s="7">
        <v>-17994</v>
      </c>
      <c r="I15" s="10">
        <v>-12871</v>
      </c>
      <c r="J15" s="9">
        <v>-18930</v>
      </c>
      <c r="K15" s="4">
        <v>-19952</v>
      </c>
      <c r="L15" s="7">
        <v>-20008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-4000</v>
      </c>
      <c r="G16" s="4">
        <v>-4499</v>
      </c>
      <c r="H16" s="7">
        <v>-4499</v>
      </c>
      <c r="I16" s="10">
        <v>0</v>
      </c>
      <c r="J16" s="9">
        <v>-4733</v>
      </c>
      <c r="K16" s="4">
        <v>-4989</v>
      </c>
      <c r="L16" s="7">
        <v>-5002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53514000</v>
      </c>
      <c r="D18" s="4">
        <v>49347000</v>
      </c>
      <c r="E18" s="7">
        <v>360350393</v>
      </c>
      <c r="F18" s="9">
        <v>-91001000</v>
      </c>
      <c r="G18" s="4">
        <v>-53052000</v>
      </c>
      <c r="H18" s="7">
        <v>-53052000</v>
      </c>
      <c r="I18" s="10">
        <v>40684895</v>
      </c>
      <c r="J18" s="9">
        <v>-67103000</v>
      </c>
      <c r="K18" s="4">
        <v>-71772490</v>
      </c>
      <c r="L18" s="7">
        <v>-76745506</v>
      </c>
    </row>
    <row r="19" spans="1:12" ht="12.75">
      <c r="A19" s="28" t="s">
        <v>34</v>
      </c>
      <c r="B19" s="37" t="s">
        <v>21</v>
      </c>
      <c r="C19" s="4">
        <v>724008</v>
      </c>
      <c r="D19" s="4">
        <v>9140632</v>
      </c>
      <c r="E19" s="32">
        <v>61847507</v>
      </c>
      <c r="F19" s="33">
        <v>-1953501</v>
      </c>
      <c r="G19" s="34">
        <v>-976738</v>
      </c>
      <c r="H19" s="32">
        <v>-976738</v>
      </c>
      <c r="I19" s="35">
        <v>4518109</v>
      </c>
      <c r="J19" s="36">
        <v>-1059257</v>
      </c>
      <c r="K19" s="34">
        <v>-1083015</v>
      </c>
      <c r="L19" s="32">
        <v>-1086013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1328615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116898400</v>
      </c>
      <c r="D21" s="41">
        <f t="shared" si="0"/>
        <v>135659744</v>
      </c>
      <c r="E21" s="42">
        <f t="shared" si="0"/>
        <v>1062129928</v>
      </c>
      <c r="F21" s="43">
        <f t="shared" si="0"/>
        <v>-170547085</v>
      </c>
      <c r="G21" s="41">
        <f t="shared" si="0"/>
        <v>-129263609</v>
      </c>
      <c r="H21" s="44">
        <f t="shared" si="0"/>
        <v>-129263609</v>
      </c>
      <c r="I21" s="45">
        <f t="shared" si="0"/>
        <v>75089928</v>
      </c>
      <c r="J21" s="46">
        <f t="shared" si="0"/>
        <v>-147345177</v>
      </c>
      <c r="K21" s="41">
        <f t="shared" si="0"/>
        <v>-156276532</v>
      </c>
      <c r="L21" s="42">
        <f t="shared" si="0"/>
        <v>-161483338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40897555</v>
      </c>
      <c r="D24" s="4">
        <v>46772325</v>
      </c>
      <c r="E24" s="7">
        <v>298366313</v>
      </c>
      <c r="F24" s="8">
        <v>51575010</v>
      </c>
      <c r="G24" s="4">
        <v>49934735</v>
      </c>
      <c r="H24" s="30">
        <v>49934735</v>
      </c>
      <c r="I24" s="10">
        <v>6699265</v>
      </c>
      <c r="J24" s="9">
        <v>53561412</v>
      </c>
      <c r="K24" s="4">
        <v>56458574</v>
      </c>
      <c r="L24" s="7">
        <v>58498051</v>
      </c>
    </row>
    <row r="25" spans="1:12" ht="12.75">
      <c r="A25" s="31" t="s">
        <v>39</v>
      </c>
      <c r="B25" s="29"/>
      <c r="C25" s="4">
        <v>3395189</v>
      </c>
      <c r="D25" s="4">
        <v>3348214</v>
      </c>
      <c r="E25" s="7">
        <v>23898991</v>
      </c>
      <c r="F25" s="9">
        <v>3858501</v>
      </c>
      <c r="G25" s="4">
        <v>4127429</v>
      </c>
      <c r="H25" s="7">
        <v>4127429</v>
      </c>
      <c r="I25" s="10">
        <v>334051</v>
      </c>
      <c r="J25" s="9">
        <v>4127429</v>
      </c>
      <c r="K25" s="4">
        <v>4350310</v>
      </c>
      <c r="L25" s="7">
        <v>4585230</v>
      </c>
    </row>
    <row r="26" spans="1:12" ht="12.75">
      <c r="A26" s="31" t="s">
        <v>40</v>
      </c>
      <c r="B26" s="29" t="s">
        <v>41</v>
      </c>
      <c r="C26" s="4">
        <v>5746306</v>
      </c>
      <c r="D26" s="4">
        <v>34323563</v>
      </c>
      <c r="E26" s="7">
        <v>12262219</v>
      </c>
      <c r="F26" s="9">
        <v>-586205975</v>
      </c>
      <c r="G26" s="4">
        <v>22998000</v>
      </c>
      <c r="H26" s="7">
        <v>22998000</v>
      </c>
      <c r="I26" s="10">
        <v>63690888</v>
      </c>
      <c r="J26" s="9">
        <v>22998000</v>
      </c>
      <c r="K26" s="4">
        <v>24239892</v>
      </c>
      <c r="L26" s="7">
        <v>25548846</v>
      </c>
    </row>
    <row r="27" spans="1:12" ht="12.75">
      <c r="A27" s="31" t="s">
        <v>42</v>
      </c>
      <c r="B27" s="29" t="s">
        <v>21</v>
      </c>
      <c r="C27" s="4">
        <v>27589030</v>
      </c>
      <c r="D27" s="4">
        <v>42692280</v>
      </c>
      <c r="E27" s="7">
        <v>616853746</v>
      </c>
      <c r="F27" s="8">
        <v>33739001</v>
      </c>
      <c r="G27" s="4">
        <v>33739001</v>
      </c>
      <c r="H27" s="30">
        <v>33739001</v>
      </c>
      <c r="I27" s="10">
        <v>46071570</v>
      </c>
      <c r="J27" s="9">
        <v>38649428</v>
      </c>
      <c r="K27" s="4">
        <v>37410075</v>
      </c>
      <c r="L27" s="7">
        <v>39430213</v>
      </c>
    </row>
    <row r="28" spans="1:12" ht="12.75">
      <c r="A28" s="31" t="s">
        <v>43</v>
      </c>
      <c r="B28" s="29"/>
      <c r="C28" s="4">
        <v>1552213</v>
      </c>
      <c r="D28" s="4">
        <v>2115155</v>
      </c>
      <c r="E28" s="7">
        <v>2334854</v>
      </c>
      <c r="F28" s="9">
        <v>53000</v>
      </c>
      <c r="G28" s="4">
        <v>400000</v>
      </c>
      <c r="H28" s="7">
        <v>400000</v>
      </c>
      <c r="I28" s="10">
        <v>645756</v>
      </c>
      <c r="J28" s="9">
        <v>600000</v>
      </c>
      <c r="K28" s="4">
        <v>631200</v>
      </c>
      <c r="L28" s="7">
        <v>665285</v>
      </c>
    </row>
    <row r="29" spans="1:12" ht="12.75">
      <c r="A29" s="31" t="s">
        <v>44</v>
      </c>
      <c r="B29" s="29" t="s">
        <v>21</v>
      </c>
      <c r="C29" s="4">
        <v>21611373</v>
      </c>
      <c r="D29" s="4">
        <v>27270262</v>
      </c>
      <c r="E29" s="7">
        <v>497083849</v>
      </c>
      <c r="F29" s="8">
        <v>32000000</v>
      </c>
      <c r="G29" s="4">
        <v>16000000</v>
      </c>
      <c r="H29" s="30">
        <v>16000000</v>
      </c>
      <c r="I29" s="10">
        <v>27674497</v>
      </c>
      <c r="J29" s="9">
        <v>21000000</v>
      </c>
      <c r="K29" s="4">
        <v>22096000</v>
      </c>
      <c r="L29" s="7">
        <v>23289184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7512977</v>
      </c>
      <c r="F30" s="9">
        <v>4495000</v>
      </c>
      <c r="G30" s="4">
        <v>4190000</v>
      </c>
      <c r="H30" s="7">
        <v>4190000</v>
      </c>
      <c r="I30" s="10">
        <v>364352</v>
      </c>
      <c r="J30" s="9">
        <v>7608792</v>
      </c>
      <c r="K30" s="4">
        <v>6961465</v>
      </c>
      <c r="L30" s="7">
        <v>7220287</v>
      </c>
    </row>
    <row r="31" spans="1:12" ht="12.75">
      <c r="A31" s="31" t="s">
        <v>47</v>
      </c>
      <c r="B31" s="29"/>
      <c r="C31" s="4">
        <v>0</v>
      </c>
      <c r="D31" s="4">
        <v>6521134</v>
      </c>
      <c r="E31" s="7">
        <v>100504614</v>
      </c>
      <c r="F31" s="8">
        <v>13232500</v>
      </c>
      <c r="G31" s="4">
        <v>19271350</v>
      </c>
      <c r="H31" s="30">
        <v>19271350</v>
      </c>
      <c r="I31" s="10">
        <v>1412161</v>
      </c>
      <c r="J31" s="9">
        <v>18160417</v>
      </c>
      <c r="K31" s="4">
        <v>19104759</v>
      </c>
      <c r="L31" s="7">
        <v>20136416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35403469</v>
      </c>
      <c r="D33" s="4">
        <v>25301363</v>
      </c>
      <c r="E33" s="7">
        <v>86490121</v>
      </c>
      <c r="F33" s="8">
        <v>17367500</v>
      </c>
      <c r="G33" s="4">
        <v>15462442</v>
      </c>
      <c r="H33" s="7">
        <v>15462442</v>
      </c>
      <c r="I33" s="10">
        <v>2859127</v>
      </c>
      <c r="J33" s="9">
        <v>15612244</v>
      </c>
      <c r="K33" s="4">
        <v>16556012</v>
      </c>
      <c r="L33" s="7">
        <v>16595712</v>
      </c>
    </row>
    <row r="34" spans="1:12" ht="12.75">
      <c r="A34" s="28" t="s">
        <v>50</v>
      </c>
      <c r="B34" s="37"/>
      <c r="C34" s="4">
        <v>0</v>
      </c>
      <c r="D34" s="4">
        <v>2246781</v>
      </c>
      <c r="E34" s="7">
        <v>877078</v>
      </c>
      <c r="F34" s="9">
        <v>0</v>
      </c>
      <c r="G34" s="4">
        <v>0</v>
      </c>
      <c r="H34" s="7">
        <v>0</v>
      </c>
      <c r="I34" s="10">
        <v>2939162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136195135</v>
      </c>
      <c r="D35" s="41">
        <f aca="true" t="shared" si="1" ref="D35:L35">SUM(D24:D34)</f>
        <v>190591077</v>
      </c>
      <c r="E35" s="42">
        <f t="shared" si="1"/>
        <v>1646184762</v>
      </c>
      <c r="F35" s="43">
        <f t="shared" si="1"/>
        <v>-429885463</v>
      </c>
      <c r="G35" s="41">
        <f t="shared" si="1"/>
        <v>166122957</v>
      </c>
      <c r="H35" s="42">
        <f t="shared" si="1"/>
        <v>166122957</v>
      </c>
      <c r="I35" s="45">
        <f t="shared" si="1"/>
        <v>152690829</v>
      </c>
      <c r="J35" s="46">
        <f t="shared" si="1"/>
        <v>182317722</v>
      </c>
      <c r="K35" s="41">
        <f t="shared" si="1"/>
        <v>187808287</v>
      </c>
      <c r="L35" s="42">
        <f t="shared" si="1"/>
        <v>195969224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-19296735</v>
      </c>
      <c r="D37" s="57">
        <f aca="true" t="shared" si="2" ref="D37:L37">+D21-D35</f>
        <v>-54931333</v>
      </c>
      <c r="E37" s="58">
        <f t="shared" si="2"/>
        <v>-584054834</v>
      </c>
      <c r="F37" s="59">
        <f t="shared" si="2"/>
        <v>259338378</v>
      </c>
      <c r="G37" s="57">
        <f t="shared" si="2"/>
        <v>-295386566</v>
      </c>
      <c r="H37" s="58">
        <f t="shared" si="2"/>
        <v>-295386566</v>
      </c>
      <c r="I37" s="60">
        <f t="shared" si="2"/>
        <v>-77600901</v>
      </c>
      <c r="J37" s="61">
        <f t="shared" si="2"/>
        <v>-329662899</v>
      </c>
      <c r="K37" s="57">
        <f t="shared" si="2"/>
        <v>-344084819</v>
      </c>
      <c r="L37" s="58">
        <f t="shared" si="2"/>
        <v>-357452562</v>
      </c>
    </row>
    <row r="38" spans="1:12" ht="21" customHeight="1">
      <c r="A38" s="62" t="s">
        <v>53</v>
      </c>
      <c r="B38" s="37" t="s">
        <v>54</v>
      </c>
      <c r="C38" s="4">
        <v>24557114</v>
      </c>
      <c r="D38" s="4">
        <v>56319859</v>
      </c>
      <c r="E38" s="7">
        <v>17260037</v>
      </c>
      <c r="F38" s="9">
        <v>-20000000</v>
      </c>
      <c r="G38" s="4">
        <v>-49949000</v>
      </c>
      <c r="H38" s="7">
        <v>-49949000</v>
      </c>
      <c r="I38" s="10">
        <v>12771181</v>
      </c>
      <c r="J38" s="9">
        <v>-46349000</v>
      </c>
      <c r="K38" s="4">
        <v>-48299046</v>
      </c>
      <c r="L38" s="7">
        <v>-48690036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17118202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5260379</v>
      </c>
      <c r="D41" s="69">
        <f aca="true" t="shared" si="3" ref="D41:L41">SUM(D37:D40)</f>
        <v>18506728</v>
      </c>
      <c r="E41" s="70">
        <f t="shared" si="3"/>
        <v>-566794797</v>
      </c>
      <c r="F41" s="71">
        <f t="shared" si="3"/>
        <v>239338378</v>
      </c>
      <c r="G41" s="69">
        <f t="shared" si="3"/>
        <v>-345335566</v>
      </c>
      <c r="H41" s="70">
        <f t="shared" si="3"/>
        <v>-345335566</v>
      </c>
      <c r="I41" s="72">
        <f t="shared" si="3"/>
        <v>-64829720</v>
      </c>
      <c r="J41" s="73">
        <f t="shared" si="3"/>
        <v>-376011899</v>
      </c>
      <c r="K41" s="69">
        <f t="shared" si="3"/>
        <v>-392383865</v>
      </c>
      <c r="L41" s="70">
        <f t="shared" si="3"/>
        <v>-406142598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5260379</v>
      </c>
      <c r="D43" s="79">
        <f aca="true" t="shared" si="4" ref="D43:L43">+D41-D42</f>
        <v>18506728</v>
      </c>
      <c r="E43" s="80">
        <f t="shared" si="4"/>
        <v>-566794797</v>
      </c>
      <c r="F43" s="81">
        <f t="shared" si="4"/>
        <v>239338378</v>
      </c>
      <c r="G43" s="79">
        <f t="shared" si="4"/>
        <v>-345335566</v>
      </c>
      <c r="H43" s="80">
        <f t="shared" si="4"/>
        <v>-345335566</v>
      </c>
      <c r="I43" s="82">
        <f t="shared" si="4"/>
        <v>-64829720</v>
      </c>
      <c r="J43" s="83">
        <f t="shared" si="4"/>
        <v>-376011899</v>
      </c>
      <c r="K43" s="79">
        <f t="shared" si="4"/>
        <v>-392383865</v>
      </c>
      <c r="L43" s="80">
        <f t="shared" si="4"/>
        <v>-406142598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5260379</v>
      </c>
      <c r="D45" s="69">
        <f aca="true" t="shared" si="5" ref="D45:L45">SUM(D43:D44)</f>
        <v>18506728</v>
      </c>
      <c r="E45" s="70">
        <f t="shared" si="5"/>
        <v>-566794797</v>
      </c>
      <c r="F45" s="71">
        <f t="shared" si="5"/>
        <v>239338378</v>
      </c>
      <c r="G45" s="69">
        <f t="shared" si="5"/>
        <v>-345335566</v>
      </c>
      <c r="H45" s="70">
        <f t="shared" si="5"/>
        <v>-345335566</v>
      </c>
      <c r="I45" s="72">
        <f t="shared" si="5"/>
        <v>-64829720</v>
      </c>
      <c r="J45" s="73">
        <f t="shared" si="5"/>
        <v>-376011899</v>
      </c>
      <c r="K45" s="69">
        <f t="shared" si="5"/>
        <v>-392383865</v>
      </c>
      <c r="L45" s="70">
        <f t="shared" si="5"/>
        <v>-406142598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5260379</v>
      </c>
      <c r="D47" s="89">
        <f aca="true" t="shared" si="6" ref="D47:L47">SUM(D45:D46)</f>
        <v>18506728</v>
      </c>
      <c r="E47" s="90">
        <f t="shared" si="6"/>
        <v>-566794797</v>
      </c>
      <c r="F47" s="91">
        <f t="shared" si="6"/>
        <v>239338378</v>
      </c>
      <c r="G47" s="89">
        <f t="shared" si="6"/>
        <v>-345335566</v>
      </c>
      <c r="H47" s="92">
        <f t="shared" si="6"/>
        <v>-345335566</v>
      </c>
      <c r="I47" s="93">
        <f t="shared" si="6"/>
        <v>-64829720</v>
      </c>
      <c r="J47" s="94">
        <f t="shared" si="6"/>
        <v>-376011899</v>
      </c>
      <c r="K47" s="89">
        <f t="shared" si="6"/>
        <v>-392383865</v>
      </c>
      <c r="L47" s="95">
        <f t="shared" si="6"/>
        <v>-406142598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13952421</v>
      </c>
      <c r="D5" s="4">
        <v>16265881</v>
      </c>
      <c r="E5" s="5">
        <v>36278510</v>
      </c>
      <c r="F5" s="6">
        <v>21158288</v>
      </c>
      <c r="G5" s="4">
        <v>21925287</v>
      </c>
      <c r="H5" s="7">
        <v>21925287</v>
      </c>
      <c r="I5" s="8">
        <v>77514</v>
      </c>
      <c r="J5" s="6">
        <v>44856144</v>
      </c>
      <c r="K5" s="4">
        <v>47771652</v>
      </c>
      <c r="L5" s="7">
        <v>50900696</v>
      </c>
    </row>
    <row r="6" spans="1:12" ht="12.75">
      <c r="A6" s="28" t="s">
        <v>22</v>
      </c>
      <c r="B6" s="29" t="s">
        <v>21</v>
      </c>
      <c r="C6" s="4">
        <v>54678682</v>
      </c>
      <c r="D6" s="4">
        <v>58977652</v>
      </c>
      <c r="E6" s="7">
        <v>58016012</v>
      </c>
      <c r="F6" s="9">
        <v>70079620</v>
      </c>
      <c r="G6" s="4">
        <v>70079620</v>
      </c>
      <c r="H6" s="7">
        <v>70079620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34480345</v>
      </c>
      <c r="D7" s="4">
        <v>24659665</v>
      </c>
      <c r="E7" s="7">
        <v>19384411</v>
      </c>
      <c r="F7" s="9">
        <v>16427463</v>
      </c>
      <c r="G7" s="4">
        <v>25649288</v>
      </c>
      <c r="H7" s="7">
        <v>25649288</v>
      </c>
      <c r="I7" s="10">
        <v>1508698</v>
      </c>
      <c r="J7" s="9">
        <v>63130084</v>
      </c>
      <c r="K7" s="4">
        <v>67233457</v>
      </c>
      <c r="L7" s="7">
        <v>71637249</v>
      </c>
    </row>
    <row r="8" spans="1:12" ht="12.75">
      <c r="A8" s="31" t="s">
        <v>24</v>
      </c>
      <c r="B8" s="29" t="s">
        <v>21</v>
      </c>
      <c r="C8" s="4">
        <v>11206791</v>
      </c>
      <c r="D8" s="4">
        <v>12334262</v>
      </c>
      <c r="E8" s="7">
        <v>14700509</v>
      </c>
      <c r="F8" s="9">
        <v>15347109</v>
      </c>
      <c r="G8" s="4">
        <v>19028875</v>
      </c>
      <c r="H8" s="7">
        <v>19028875</v>
      </c>
      <c r="I8" s="10">
        <v>1608007</v>
      </c>
      <c r="J8" s="9">
        <v>65072024</v>
      </c>
      <c r="K8" s="4">
        <v>69301682</v>
      </c>
      <c r="L8" s="7">
        <v>73840946</v>
      </c>
    </row>
    <row r="9" spans="1:12" ht="12.75">
      <c r="A9" s="31" t="s">
        <v>25</v>
      </c>
      <c r="B9" s="29" t="s">
        <v>21</v>
      </c>
      <c r="C9" s="4">
        <v>8030812</v>
      </c>
      <c r="D9" s="4">
        <v>9147581</v>
      </c>
      <c r="E9" s="32">
        <v>11917929</v>
      </c>
      <c r="F9" s="33">
        <v>11180915</v>
      </c>
      <c r="G9" s="34">
        <v>13308678</v>
      </c>
      <c r="H9" s="32">
        <v>13308678</v>
      </c>
      <c r="I9" s="35">
        <v>1260338</v>
      </c>
      <c r="J9" s="36">
        <v>23704024</v>
      </c>
      <c r="K9" s="34">
        <v>25244762</v>
      </c>
      <c r="L9" s="32">
        <v>26898294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1105552</v>
      </c>
      <c r="D11" s="4">
        <v>1169872</v>
      </c>
      <c r="E11" s="7">
        <v>97149</v>
      </c>
      <c r="F11" s="9">
        <v>1037283</v>
      </c>
      <c r="G11" s="4">
        <v>1584042</v>
      </c>
      <c r="H11" s="7">
        <v>1584042</v>
      </c>
      <c r="I11" s="10">
        <v>103289</v>
      </c>
      <c r="J11" s="9">
        <v>862024</v>
      </c>
      <c r="K11" s="4">
        <v>918032</v>
      </c>
      <c r="L11" s="7">
        <v>978163</v>
      </c>
    </row>
    <row r="12" spans="1:12" ht="12.75">
      <c r="A12" s="28" t="s">
        <v>27</v>
      </c>
      <c r="B12" s="37"/>
      <c r="C12" s="4">
        <v>9636481</v>
      </c>
      <c r="D12" s="4">
        <v>1041039</v>
      </c>
      <c r="E12" s="7">
        <v>212000</v>
      </c>
      <c r="F12" s="9">
        <v>302315</v>
      </c>
      <c r="G12" s="4">
        <v>302315</v>
      </c>
      <c r="H12" s="7">
        <v>302315</v>
      </c>
      <c r="I12" s="10">
        <v>2926</v>
      </c>
      <c r="J12" s="9">
        <v>1170653</v>
      </c>
      <c r="K12" s="4">
        <v>1246722</v>
      </c>
      <c r="L12" s="7">
        <v>1328383</v>
      </c>
    </row>
    <row r="13" spans="1:12" ht="12.75">
      <c r="A13" s="28" t="s">
        <v>28</v>
      </c>
      <c r="B13" s="37"/>
      <c r="C13" s="4">
        <v>3785</v>
      </c>
      <c r="D13" s="4">
        <v>11949563</v>
      </c>
      <c r="E13" s="7">
        <v>10333850</v>
      </c>
      <c r="F13" s="9">
        <v>13116621</v>
      </c>
      <c r="G13" s="4">
        <v>13116621</v>
      </c>
      <c r="H13" s="7">
        <v>13116621</v>
      </c>
      <c r="I13" s="10">
        <v>199021</v>
      </c>
      <c r="J13" s="9">
        <v>27807334</v>
      </c>
      <c r="K13" s="4">
        <v>29614716</v>
      </c>
      <c r="L13" s="7">
        <v>31554480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124534</v>
      </c>
      <c r="D15" s="4">
        <v>34048</v>
      </c>
      <c r="E15" s="7">
        <v>70030004</v>
      </c>
      <c r="F15" s="9">
        <v>59677</v>
      </c>
      <c r="G15" s="4">
        <v>59677</v>
      </c>
      <c r="H15" s="7">
        <v>59677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78370000</v>
      </c>
      <c r="D18" s="4">
        <v>74405313</v>
      </c>
      <c r="E18" s="7">
        <v>24788683</v>
      </c>
      <c r="F18" s="9">
        <v>80580000</v>
      </c>
      <c r="G18" s="4">
        <v>80580000</v>
      </c>
      <c r="H18" s="7">
        <v>80580000</v>
      </c>
      <c r="I18" s="10">
        <v>450006</v>
      </c>
      <c r="J18" s="9">
        <v>176242000</v>
      </c>
      <c r="K18" s="4">
        <v>187697730</v>
      </c>
      <c r="L18" s="7">
        <v>199991934</v>
      </c>
    </row>
    <row r="19" spans="1:12" ht="12.75">
      <c r="A19" s="28" t="s">
        <v>34</v>
      </c>
      <c r="B19" s="37" t="s">
        <v>21</v>
      </c>
      <c r="C19" s="4">
        <v>1392030</v>
      </c>
      <c r="D19" s="4">
        <v>1633506</v>
      </c>
      <c r="E19" s="32">
        <v>-18281037</v>
      </c>
      <c r="F19" s="33">
        <v>1015766</v>
      </c>
      <c r="G19" s="34">
        <v>2130036</v>
      </c>
      <c r="H19" s="32">
        <v>2130036</v>
      </c>
      <c r="I19" s="35">
        <v>104570</v>
      </c>
      <c r="J19" s="36">
        <v>144</v>
      </c>
      <c r="K19" s="34">
        <v>12</v>
      </c>
      <c r="L19" s="32">
        <v>12</v>
      </c>
    </row>
    <row r="20" spans="1:12" ht="12.75">
      <c r="A20" s="28" t="s">
        <v>35</v>
      </c>
      <c r="B20" s="37"/>
      <c r="C20" s="4">
        <v>8201717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221183150</v>
      </c>
      <c r="D21" s="41">
        <f t="shared" si="0"/>
        <v>211618382</v>
      </c>
      <c r="E21" s="42">
        <f t="shared" si="0"/>
        <v>227478020</v>
      </c>
      <c r="F21" s="43">
        <f t="shared" si="0"/>
        <v>230305057</v>
      </c>
      <c r="G21" s="41">
        <f t="shared" si="0"/>
        <v>247764439</v>
      </c>
      <c r="H21" s="44">
        <f t="shared" si="0"/>
        <v>247764439</v>
      </c>
      <c r="I21" s="45">
        <f t="shared" si="0"/>
        <v>5314369</v>
      </c>
      <c r="J21" s="46">
        <f t="shared" si="0"/>
        <v>402844431</v>
      </c>
      <c r="K21" s="41">
        <f t="shared" si="0"/>
        <v>429028765</v>
      </c>
      <c r="L21" s="42">
        <f t="shared" si="0"/>
        <v>457130157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96717959</v>
      </c>
      <c r="D24" s="4">
        <v>103739766</v>
      </c>
      <c r="E24" s="7">
        <v>127348200</v>
      </c>
      <c r="F24" s="8">
        <v>111753531</v>
      </c>
      <c r="G24" s="4">
        <v>110741085</v>
      </c>
      <c r="H24" s="30">
        <v>110741085</v>
      </c>
      <c r="I24" s="10">
        <v>38466</v>
      </c>
      <c r="J24" s="9">
        <v>971261027</v>
      </c>
      <c r="K24" s="4">
        <v>1034392773</v>
      </c>
      <c r="L24" s="7">
        <v>1102145522</v>
      </c>
    </row>
    <row r="25" spans="1:12" ht="12.75">
      <c r="A25" s="31" t="s">
        <v>39</v>
      </c>
      <c r="B25" s="29"/>
      <c r="C25" s="4">
        <v>3854539</v>
      </c>
      <c r="D25" s="4">
        <v>3527609</v>
      </c>
      <c r="E25" s="7">
        <v>5255977</v>
      </c>
      <c r="F25" s="9">
        <v>5041816</v>
      </c>
      <c r="G25" s="4">
        <v>5041816</v>
      </c>
      <c r="H25" s="7">
        <v>5041816</v>
      </c>
      <c r="I25" s="10">
        <v>0</v>
      </c>
      <c r="J25" s="9">
        <v>9711613</v>
      </c>
      <c r="K25" s="4">
        <v>10342868</v>
      </c>
      <c r="L25" s="7">
        <v>11020324</v>
      </c>
    </row>
    <row r="26" spans="1:12" ht="12.75">
      <c r="A26" s="31" t="s">
        <v>40</v>
      </c>
      <c r="B26" s="29" t="s">
        <v>41</v>
      </c>
      <c r="C26" s="4">
        <v>61581833</v>
      </c>
      <c r="D26" s="4">
        <v>24100167</v>
      </c>
      <c r="E26" s="7">
        <v>0</v>
      </c>
      <c r="F26" s="9">
        <v>30613313</v>
      </c>
      <c r="G26" s="4">
        <v>41291163</v>
      </c>
      <c r="H26" s="7">
        <v>41291163</v>
      </c>
      <c r="I26" s="10">
        <v>87425</v>
      </c>
      <c r="J26" s="9">
        <v>9000000</v>
      </c>
      <c r="K26" s="4">
        <v>9585000</v>
      </c>
      <c r="L26" s="7">
        <v>10212818</v>
      </c>
    </row>
    <row r="27" spans="1:12" ht="12.75">
      <c r="A27" s="31" t="s">
        <v>42</v>
      </c>
      <c r="B27" s="29" t="s">
        <v>21</v>
      </c>
      <c r="C27" s="4">
        <v>54847872</v>
      </c>
      <c r="D27" s="4">
        <v>42339903</v>
      </c>
      <c r="E27" s="7">
        <v>0</v>
      </c>
      <c r="F27" s="8">
        <v>65000000</v>
      </c>
      <c r="G27" s="4">
        <v>65000000</v>
      </c>
      <c r="H27" s="30">
        <v>65000000</v>
      </c>
      <c r="I27" s="10">
        <v>0</v>
      </c>
      <c r="J27" s="9">
        <v>65000132</v>
      </c>
      <c r="K27" s="4">
        <v>69225010</v>
      </c>
      <c r="L27" s="7">
        <v>73759248</v>
      </c>
    </row>
    <row r="28" spans="1:12" ht="12.75">
      <c r="A28" s="31" t="s">
        <v>43</v>
      </c>
      <c r="B28" s="29"/>
      <c r="C28" s="4">
        <v>19120979</v>
      </c>
      <c r="D28" s="4">
        <v>23302298</v>
      </c>
      <c r="E28" s="7">
        <v>26244115</v>
      </c>
      <c r="F28" s="9">
        <v>0</v>
      </c>
      <c r="G28" s="4">
        <v>0</v>
      </c>
      <c r="H28" s="7">
        <v>0</v>
      </c>
      <c r="I28" s="10">
        <v>0</v>
      </c>
      <c r="J28" s="9">
        <v>24</v>
      </c>
      <c r="K28" s="4">
        <v>2</v>
      </c>
      <c r="L28" s="7">
        <v>2</v>
      </c>
    </row>
    <row r="29" spans="1:12" ht="12.75">
      <c r="A29" s="31" t="s">
        <v>44</v>
      </c>
      <c r="B29" s="29" t="s">
        <v>21</v>
      </c>
      <c r="C29" s="4">
        <v>78512656</v>
      </c>
      <c r="D29" s="4">
        <v>86352749</v>
      </c>
      <c r="E29" s="7">
        <v>75567860</v>
      </c>
      <c r="F29" s="8">
        <v>82657350</v>
      </c>
      <c r="G29" s="4">
        <v>82657350</v>
      </c>
      <c r="H29" s="30">
        <v>82657350</v>
      </c>
      <c r="I29" s="10">
        <v>557399</v>
      </c>
      <c r="J29" s="9">
        <v>73440000</v>
      </c>
      <c r="K29" s="4">
        <v>78213600</v>
      </c>
      <c r="L29" s="7">
        <v>83336592</v>
      </c>
    </row>
    <row r="30" spans="1:12" ht="12.75">
      <c r="A30" s="31" t="s">
        <v>45</v>
      </c>
      <c r="B30" s="29" t="s">
        <v>46</v>
      </c>
      <c r="C30" s="4">
        <v>0</v>
      </c>
      <c r="D30" s="4">
        <v>6566128</v>
      </c>
      <c r="E30" s="7">
        <v>599594</v>
      </c>
      <c r="F30" s="9">
        <v>1144123</v>
      </c>
      <c r="G30" s="4">
        <v>397454</v>
      </c>
      <c r="H30" s="7">
        <v>397454</v>
      </c>
      <c r="I30" s="10">
        <v>37217</v>
      </c>
      <c r="J30" s="9">
        <v>480000</v>
      </c>
      <c r="K30" s="4">
        <v>511200</v>
      </c>
      <c r="L30" s="7">
        <v>544684</v>
      </c>
    </row>
    <row r="31" spans="1:12" ht="12.75">
      <c r="A31" s="31" t="s">
        <v>47</v>
      </c>
      <c r="B31" s="29"/>
      <c r="C31" s="4">
        <v>648566</v>
      </c>
      <c r="D31" s="4">
        <v>0</v>
      </c>
      <c r="E31" s="7">
        <v>4512117</v>
      </c>
      <c r="F31" s="8">
        <v>0</v>
      </c>
      <c r="G31" s="4">
        <v>0</v>
      </c>
      <c r="H31" s="30">
        <v>0</v>
      </c>
      <c r="I31" s="10">
        <v>0</v>
      </c>
      <c r="J31" s="9">
        <v>21183442</v>
      </c>
      <c r="K31" s="4">
        <v>22560372</v>
      </c>
      <c r="L31" s="7">
        <v>24038086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32880</v>
      </c>
      <c r="J32" s="9">
        <v>1186000</v>
      </c>
      <c r="K32" s="4">
        <v>1263090</v>
      </c>
      <c r="L32" s="7">
        <v>1345823</v>
      </c>
    </row>
    <row r="33" spans="1:12" ht="12.75">
      <c r="A33" s="31" t="s">
        <v>48</v>
      </c>
      <c r="B33" s="29" t="s">
        <v>49</v>
      </c>
      <c r="C33" s="4">
        <v>26052512</v>
      </c>
      <c r="D33" s="4">
        <v>23409302</v>
      </c>
      <c r="E33" s="7">
        <v>309522</v>
      </c>
      <c r="F33" s="8">
        <v>89557323</v>
      </c>
      <c r="G33" s="4">
        <v>75299006</v>
      </c>
      <c r="H33" s="7">
        <v>75299006</v>
      </c>
      <c r="I33" s="10">
        <v>1309479</v>
      </c>
      <c r="J33" s="9">
        <v>42615182</v>
      </c>
      <c r="K33" s="4">
        <v>42997815</v>
      </c>
      <c r="L33" s="7">
        <v>45814235</v>
      </c>
    </row>
    <row r="34" spans="1:12" ht="12.75">
      <c r="A34" s="28" t="s">
        <v>50</v>
      </c>
      <c r="B34" s="37"/>
      <c r="C34" s="4">
        <v>645566</v>
      </c>
      <c r="D34" s="4">
        <v>4735486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341982482</v>
      </c>
      <c r="D35" s="41">
        <f aca="true" t="shared" si="1" ref="D35:L35">SUM(D24:D34)</f>
        <v>318073408</v>
      </c>
      <c r="E35" s="42">
        <f t="shared" si="1"/>
        <v>239837385</v>
      </c>
      <c r="F35" s="43">
        <f t="shared" si="1"/>
        <v>385767456</v>
      </c>
      <c r="G35" s="41">
        <f t="shared" si="1"/>
        <v>380427874</v>
      </c>
      <c r="H35" s="42">
        <f t="shared" si="1"/>
        <v>380427874</v>
      </c>
      <c r="I35" s="45">
        <f t="shared" si="1"/>
        <v>2062866</v>
      </c>
      <c r="J35" s="46">
        <f t="shared" si="1"/>
        <v>1193877420</v>
      </c>
      <c r="K35" s="41">
        <f t="shared" si="1"/>
        <v>1269091730</v>
      </c>
      <c r="L35" s="42">
        <f t="shared" si="1"/>
        <v>1352217334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-120799332</v>
      </c>
      <c r="D37" s="57">
        <f aca="true" t="shared" si="2" ref="D37:L37">+D21-D35</f>
        <v>-106455026</v>
      </c>
      <c r="E37" s="58">
        <f t="shared" si="2"/>
        <v>-12359365</v>
      </c>
      <c r="F37" s="59">
        <f t="shared" si="2"/>
        <v>-155462399</v>
      </c>
      <c r="G37" s="57">
        <f t="shared" si="2"/>
        <v>-132663435</v>
      </c>
      <c r="H37" s="58">
        <f t="shared" si="2"/>
        <v>-132663435</v>
      </c>
      <c r="I37" s="60">
        <f t="shared" si="2"/>
        <v>3251503</v>
      </c>
      <c r="J37" s="61">
        <f t="shared" si="2"/>
        <v>-791032989</v>
      </c>
      <c r="K37" s="57">
        <f t="shared" si="2"/>
        <v>-840062965</v>
      </c>
      <c r="L37" s="58">
        <f t="shared" si="2"/>
        <v>-895087177</v>
      </c>
    </row>
    <row r="38" spans="1:12" ht="21" customHeight="1">
      <c r="A38" s="62" t="s">
        <v>53</v>
      </c>
      <c r="B38" s="37" t="s">
        <v>54</v>
      </c>
      <c r="C38" s="4">
        <v>36959459</v>
      </c>
      <c r="D38" s="4">
        <v>32764380</v>
      </c>
      <c r="E38" s="7">
        <v>0</v>
      </c>
      <c r="F38" s="9">
        <v>44201000</v>
      </c>
      <c r="G38" s="4">
        <v>44201000</v>
      </c>
      <c r="H38" s="7">
        <v>44201000</v>
      </c>
      <c r="I38" s="10">
        <v>0</v>
      </c>
      <c r="J38" s="9">
        <v>75480000</v>
      </c>
      <c r="K38" s="4">
        <v>80386200</v>
      </c>
      <c r="L38" s="7">
        <v>85651498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-83839873</v>
      </c>
      <c r="D41" s="69">
        <f aca="true" t="shared" si="3" ref="D41:L41">SUM(D37:D40)</f>
        <v>-73690646</v>
      </c>
      <c r="E41" s="70">
        <f t="shared" si="3"/>
        <v>-12359365</v>
      </c>
      <c r="F41" s="71">
        <f t="shared" si="3"/>
        <v>-111261399</v>
      </c>
      <c r="G41" s="69">
        <f t="shared" si="3"/>
        <v>-88462435</v>
      </c>
      <c r="H41" s="70">
        <f t="shared" si="3"/>
        <v>-88462435</v>
      </c>
      <c r="I41" s="72">
        <f t="shared" si="3"/>
        <v>3251503</v>
      </c>
      <c r="J41" s="73">
        <f t="shared" si="3"/>
        <v>-715552989</v>
      </c>
      <c r="K41" s="69">
        <f t="shared" si="3"/>
        <v>-759676765</v>
      </c>
      <c r="L41" s="70">
        <f t="shared" si="3"/>
        <v>-809435679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-83839873</v>
      </c>
      <c r="D43" s="79">
        <f aca="true" t="shared" si="4" ref="D43:L43">+D41-D42</f>
        <v>-73690646</v>
      </c>
      <c r="E43" s="80">
        <f t="shared" si="4"/>
        <v>-12359365</v>
      </c>
      <c r="F43" s="81">
        <f t="shared" si="4"/>
        <v>-111261399</v>
      </c>
      <c r="G43" s="79">
        <f t="shared" si="4"/>
        <v>-88462435</v>
      </c>
      <c r="H43" s="80">
        <f t="shared" si="4"/>
        <v>-88462435</v>
      </c>
      <c r="I43" s="82">
        <f t="shared" si="4"/>
        <v>3251503</v>
      </c>
      <c r="J43" s="83">
        <f t="shared" si="4"/>
        <v>-715552989</v>
      </c>
      <c r="K43" s="79">
        <f t="shared" si="4"/>
        <v>-759676765</v>
      </c>
      <c r="L43" s="80">
        <f t="shared" si="4"/>
        <v>-809435679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-83839873</v>
      </c>
      <c r="D45" s="69">
        <f aca="true" t="shared" si="5" ref="D45:L45">SUM(D43:D44)</f>
        <v>-73690646</v>
      </c>
      <c r="E45" s="70">
        <f t="shared" si="5"/>
        <v>-12359365</v>
      </c>
      <c r="F45" s="71">
        <f t="shared" si="5"/>
        <v>-111261399</v>
      </c>
      <c r="G45" s="69">
        <f t="shared" si="5"/>
        <v>-88462435</v>
      </c>
      <c r="H45" s="70">
        <f t="shared" si="5"/>
        <v>-88462435</v>
      </c>
      <c r="I45" s="72">
        <f t="shared" si="5"/>
        <v>3251503</v>
      </c>
      <c r="J45" s="73">
        <f t="shared" si="5"/>
        <v>-715552989</v>
      </c>
      <c r="K45" s="69">
        <f t="shared" si="5"/>
        <v>-759676765</v>
      </c>
      <c r="L45" s="70">
        <f t="shared" si="5"/>
        <v>-809435679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-83839873</v>
      </c>
      <c r="D47" s="89">
        <f aca="true" t="shared" si="6" ref="D47:L47">SUM(D45:D46)</f>
        <v>-73690646</v>
      </c>
      <c r="E47" s="90">
        <f t="shared" si="6"/>
        <v>-12359365</v>
      </c>
      <c r="F47" s="91">
        <f t="shared" si="6"/>
        <v>-111261399</v>
      </c>
      <c r="G47" s="89">
        <f t="shared" si="6"/>
        <v>-88462435</v>
      </c>
      <c r="H47" s="92">
        <f t="shared" si="6"/>
        <v>-88462435</v>
      </c>
      <c r="I47" s="93">
        <f t="shared" si="6"/>
        <v>3251503</v>
      </c>
      <c r="J47" s="94">
        <f t="shared" si="6"/>
        <v>-715552989</v>
      </c>
      <c r="K47" s="89">
        <f t="shared" si="6"/>
        <v>-759676765</v>
      </c>
      <c r="L47" s="95">
        <f t="shared" si="6"/>
        <v>-809435679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6902912</v>
      </c>
      <c r="D5" s="4">
        <v>10395461</v>
      </c>
      <c r="E5" s="5">
        <v>7694859</v>
      </c>
      <c r="F5" s="6">
        <v>7981014</v>
      </c>
      <c r="G5" s="4">
        <v>7981014</v>
      </c>
      <c r="H5" s="7">
        <v>7981014</v>
      </c>
      <c r="I5" s="8">
        <v>8204283</v>
      </c>
      <c r="J5" s="6">
        <v>8156575</v>
      </c>
      <c r="K5" s="4">
        <v>8564403</v>
      </c>
      <c r="L5" s="7">
        <v>8992623</v>
      </c>
    </row>
    <row r="6" spans="1:12" ht="12.75">
      <c r="A6" s="28" t="s">
        <v>22</v>
      </c>
      <c r="B6" s="29" t="s">
        <v>21</v>
      </c>
      <c r="C6" s="4">
        <v>24787686</v>
      </c>
      <c r="D6" s="4">
        <v>25457554</v>
      </c>
      <c r="E6" s="7">
        <v>25972337</v>
      </c>
      <c r="F6" s="9">
        <v>36128820</v>
      </c>
      <c r="G6" s="4">
        <v>36128820</v>
      </c>
      <c r="H6" s="7">
        <v>36128820</v>
      </c>
      <c r="I6" s="30">
        <v>27649420</v>
      </c>
      <c r="J6" s="9">
        <v>33632129</v>
      </c>
      <c r="K6" s="4">
        <v>35313736</v>
      </c>
      <c r="L6" s="7">
        <v>37079422</v>
      </c>
    </row>
    <row r="7" spans="1:12" ht="12.75">
      <c r="A7" s="31" t="s">
        <v>23</v>
      </c>
      <c r="B7" s="29" t="s">
        <v>21</v>
      </c>
      <c r="C7" s="4">
        <v>13975662</v>
      </c>
      <c r="D7" s="4">
        <v>22804789</v>
      </c>
      <c r="E7" s="7">
        <v>23194937</v>
      </c>
      <c r="F7" s="9">
        <v>11591579</v>
      </c>
      <c r="G7" s="4">
        <v>11591579</v>
      </c>
      <c r="H7" s="7">
        <v>11591579</v>
      </c>
      <c r="I7" s="10">
        <v>29322695</v>
      </c>
      <c r="J7" s="9">
        <v>31671526</v>
      </c>
      <c r="K7" s="4">
        <v>33255102</v>
      </c>
      <c r="L7" s="7">
        <v>34917857</v>
      </c>
    </row>
    <row r="8" spans="1:12" ht="12.75">
      <c r="A8" s="31" t="s">
        <v>24</v>
      </c>
      <c r="B8" s="29" t="s">
        <v>21</v>
      </c>
      <c r="C8" s="4">
        <v>6572352</v>
      </c>
      <c r="D8" s="4">
        <v>4929204</v>
      </c>
      <c r="E8" s="7">
        <v>9587234</v>
      </c>
      <c r="F8" s="9">
        <v>10575599</v>
      </c>
      <c r="G8" s="4">
        <v>10575599</v>
      </c>
      <c r="H8" s="7">
        <v>10575599</v>
      </c>
      <c r="I8" s="10">
        <v>9483068</v>
      </c>
      <c r="J8" s="9">
        <v>10161469</v>
      </c>
      <c r="K8" s="4">
        <v>10669542</v>
      </c>
      <c r="L8" s="7">
        <v>11203019</v>
      </c>
    </row>
    <row r="9" spans="1:12" ht="12.75">
      <c r="A9" s="31" t="s">
        <v>25</v>
      </c>
      <c r="B9" s="29" t="s">
        <v>21</v>
      </c>
      <c r="C9" s="4">
        <v>4175795</v>
      </c>
      <c r="D9" s="4">
        <v>6894772</v>
      </c>
      <c r="E9" s="32">
        <v>5955379</v>
      </c>
      <c r="F9" s="33">
        <v>6706056</v>
      </c>
      <c r="G9" s="34">
        <v>6706056</v>
      </c>
      <c r="H9" s="32">
        <v>6706056</v>
      </c>
      <c r="I9" s="35">
        <v>5838340</v>
      </c>
      <c r="J9" s="36">
        <v>6312660</v>
      </c>
      <c r="K9" s="34">
        <v>6628293</v>
      </c>
      <c r="L9" s="32">
        <v>6959708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1071800</v>
      </c>
      <c r="D11" s="4">
        <v>736212</v>
      </c>
      <c r="E11" s="7">
        <v>481995</v>
      </c>
      <c r="F11" s="9">
        <v>955332</v>
      </c>
      <c r="G11" s="4">
        <v>955332</v>
      </c>
      <c r="H11" s="7">
        <v>955332</v>
      </c>
      <c r="I11" s="10">
        <v>515048</v>
      </c>
      <c r="J11" s="9">
        <v>1012652</v>
      </c>
      <c r="K11" s="4">
        <v>1063285</v>
      </c>
      <c r="L11" s="7">
        <v>1116449</v>
      </c>
    </row>
    <row r="12" spans="1:12" ht="12.75">
      <c r="A12" s="28" t="s">
        <v>27</v>
      </c>
      <c r="B12" s="37"/>
      <c r="C12" s="4">
        <v>8381680</v>
      </c>
      <c r="D12" s="4">
        <v>3660080</v>
      </c>
      <c r="E12" s="7">
        <v>1985535</v>
      </c>
      <c r="F12" s="9">
        <v>900000</v>
      </c>
      <c r="G12" s="4">
        <v>900000</v>
      </c>
      <c r="H12" s="7">
        <v>900000</v>
      </c>
      <c r="I12" s="10">
        <v>397707</v>
      </c>
      <c r="J12" s="9">
        <v>954000</v>
      </c>
      <c r="K12" s="4">
        <v>1001700</v>
      </c>
      <c r="L12" s="7">
        <v>1051785</v>
      </c>
    </row>
    <row r="13" spans="1:12" ht="12.75">
      <c r="A13" s="28" t="s">
        <v>28</v>
      </c>
      <c r="B13" s="37"/>
      <c r="C13" s="4">
        <v>0</v>
      </c>
      <c r="D13" s="4">
        <v>0</v>
      </c>
      <c r="E13" s="7">
        <v>1220495</v>
      </c>
      <c r="F13" s="9">
        <v>8744792</v>
      </c>
      <c r="G13" s="4">
        <v>8744792</v>
      </c>
      <c r="H13" s="7">
        <v>8744792</v>
      </c>
      <c r="I13" s="10">
        <v>81210</v>
      </c>
      <c r="J13" s="9">
        <v>9269480</v>
      </c>
      <c r="K13" s="4">
        <v>9732954</v>
      </c>
      <c r="L13" s="7">
        <v>10219602</v>
      </c>
    </row>
    <row r="14" spans="1:12" ht="12.75">
      <c r="A14" s="28" t="s">
        <v>29</v>
      </c>
      <c r="B14" s="37"/>
      <c r="C14" s="4">
        <v>9955</v>
      </c>
      <c r="D14" s="4">
        <v>9505</v>
      </c>
      <c r="E14" s="7">
        <v>0</v>
      </c>
      <c r="F14" s="9">
        <v>10000</v>
      </c>
      <c r="G14" s="4">
        <v>10000</v>
      </c>
      <c r="H14" s="7">
        <v>10000</v>
      </c>
      <c r="I14" s="10">
        <v>11818</v>
      </c>
      <c r="J14" s="9">
        <v>10000</v>
      </c>
      <c r="K14" s="4">
        <v>10500</v>
      </c>
      <c r="L14" s="7">
        <v>11025</v>
      </c>
    </row>
    <row r="15" spans="1:12" ht="12.75">
      <c r="A15" s="28" t="s">
        <v>30</v>
      </c>
      <c r="B15" s="37"/>
      <c r="C15" s="4">
        <v>12194485</v>
      </c>
      <c r="D15" s="4">
        <v>26704782</v>
      </c>
      <c r="E15" s="7">
        <v>48400510</v>
      </c>
      <c r="F15" s="9">
        <v>18900000</v>
      </c>
      <c r="G15" s="4">
        <v>18900000</v>
      </c>
      <c r="H15" s="7">
        <v>18900000</v>
      </c>
      <c r="I15" s="10">
        <v>36875750</v>
      </c>
      <c r="J15" s="9">
        <v>35934000</v>
      </c>
      <c r="K15" s="4">
        <v>37730700</v>
      </c>
      <c r="L15" s="7">
        <v>39617235</v>
      </c>
    </row>
    <row r="16" spans="1:12" ht="12.75">
      <c r="A16" s="28" t="s">
        <v>31</v>
      </c>
      <c r="B16" s="37"/>
      <c r="C16" s="4">
        <v>2168</v>
      </c>
      <c r="D16" s="4">
        <v>1557</v>
      </c>
      <c r="E16" s="7">
        <v>1631</v>
      </c>
      <c r="F16" s="9">
        <v>15000</v>
      </c>
      <c r="G16" s="4">
        <v>15000</v>
      </c>
      <c r="H16" s="7">
        <v>15000</v>
      </c>
      <c r="I16" s="10">
        <v>5625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58762493</v>
      </c>
      <c r="D18" s="4">
        <v>57655043</v>
      </c>
      <c r="E18" s="7">
        <v>65521362</v>
      </c>
      <c r="F18" s="9">
        <v>64693000</v>
      </c>
      <c r="G18" s="4">
        <v>64693000</v>
      </c>
      <c r="H18" s="7">
        <v>64693000</v>
      </c>
      <c r="I18" s="10">
        <v>74719041</v>
      </c>
      <c r="J18" s="9">
        <v>72021000</v>
      </c>
      <c r="K18" s="4">
        <v>76698000</v>
      </c>
      <c r="L18" s="7">
        <v>82795000</v>
      </c>
    </row>
    <row r="19" spans="1:12" ht="12.75">
      <c r="A19" s="28" t="s">
        <v>34</v>
      </c>
      <c r="B19" s="37" t="s">
        <v>21</v>
      </c>
      <c r="C19" s="4">
        <v>763597</v>
      </c>
      <c r="D19" s="4">
        <v>1353294</v>
      </c>
      <c r="E19" s="32">
        <v>548220</v>
      </c>
      <c r="F19" s="33">
        <v>17630000</v>
      </c>
      <c r="G19" s="34">
        <v>17630000</v>
      </c>
      <c r="H19" s="32">
        <v>17630000</v>
      </c>
      <c r="I19" s="35">
        <v>1045217</v>
      </c>
      <c r="J19" s="36">
        <v>18083389</v>
      </c>
      <c r="K19" s="34">
        <v>14535783</v>
      </c>
      <c r="L19" s="32">
        <v>13562283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137600585</v>
      </c>
      <c r="D21" s="41">
        <f t="shared" si="0"/>
        <v>160602253</v>
      </c>
      <c r="E21" s="42">
        <f t="shared" si="0"/>
        <v>190564494</v>
      </c>
      <c r="F21" s="43">
        <f t="shared" si="0"/>
        <v>184831192</v>
      </c>
      <c r="G21" s="41">
        <f t="shared" si="0"/>
        <v>184831192</v>
      </c>
      <c r="H21" s="44">
        <f t="shared" si="0"/>
        <v>184831192</v>
      </c>
      <c r="I21" s="45">
        <f t="shared" si="0"/>
        <v>194149222</v>
      </c>
      <c r="J21" s="46">
        <f t="shared" si="0"/>
        <v>227218880</v>
      </c>
      <c r="K21" s="41">
        <f t="shared" si="0"/>
        <v>235203998</v>
      </c>
      <c r="L21" s="42">
        <f t="shared" si="0"/>
        <v>247526008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58693305</v>
      </c>
      <c r="D24" s="4">
        <v>61698815</v>
      </c>
      <c r="E24" s="7">
        <v>66172909</v>
      </c>
      <c r="F24" s="8">
        <v>74433540</v>
      </c>
      <c r="G24" s="4">
        <v>74433540</v>
      </c>
      <c r="H24" s="30">
        <v>74433540</v>
      </c>
      <c r="I24" s="10">
        <v>72698274</v>
      </c>
      <c r="J24" s="9">
        <v>78777336</v>
      </c>
      <c r="K24" s="4">
        <v>82716216</v>
      </c>
      <c r="L24" s="7">
        <v>86852064</v>
      </c>
    </row>
    <row r="25" spans="1:12" ht="12.75">
      <c r="A25" s="31" t="s">
        <v>39</v>
      </c>
      <c r="B25" s="29"/>
      <c r="C25" s="4">
        <v>3412176</v>
      </c>
      <c r="D25" s="4">
        <v>3406365</v>
      </c>
      <c r="E25" s="7">
        <v>3708410</v>
      </c>
      <c r="F25" s="9">
        <v>2991835</v>
      </c>
      <c r="G25" s="4">
        <v>2991835</v>
      </c>
      <c r="H25" s="7">
        <v>2991835</v>
      </c>
      <c r="I25" s="10">
        <v>4005614</v>
      </c>
      <c r="J25" s="9">
        <v>3201264</v>
      </c>
      <c r="K25" s="4">
        <v>3361332</v>
      </c>
      <c r="L25" s="7">
        <v>3529404</v>
      </c>
    </row>
    <row r="26" spans="1:12" ht="12.75">
      <c r="A26" s="31" t="s">
        <v>40</v>
      </c>
      <c r="B26" s="29" t="s">
        <v>41</v>
      </c>
      <c r="C26" s="4">
        <v>36340468</v>
      </c>
      <c r="D26" s="4">
        <v>62724315</v>
      </c>
      <c r="E26" s="7">
        <v>75303033</v>
      </c>
      <c r="F26" s="9">
        <v>20575800</v>
      </c>
      <c r="G26" s="4">
        <v>20575800</v>
      </c>
      <c r="H26" s="7">
        <v>20575800</v>
      </c>
      <c r="I26" s="10">
        <v>74531779</v>
      </c>
      <c r="J26" s="9">
        <v>23825028</v>
      </c>
      <c r="K26" s="4">
        <v>25016268</v>
      </c>
      <c r="L26" s="7">
        <v>26267088</v>
      </c>
    </row>
    <row r="27" spans="1:12" ht="12.75">
      <c r="A27" s="31" t="s">
        <v>42</v>
      </c>
      <c r="B27" s="29" t="s">
        <v>21</v>
      </c>
      <c r="C27" s="4">
        <v>26957302</v>
      </c>
      <c r="D27" s="4">
        <v>30242035</v>
      </c>
      <c r="E27" s="7">
        <v>23155665</v>
      </c>
      <c r="F27" s="8">
        <v>33835200</v>
      </c>
      <c r="G27" s="4">
        <v>33835200</v>
      </c>
      <c r="H27" s="30">
        <v>33835200</v>
      </c>
      <c r="I27" s="10">
        <v>23058736</v>
      </c>
      <c r="J27" s="9">
        <v>25691400</v>
      </c>
      <c r="K27" s="4">
        <v>26976012</v>
      </c>
      <c r="L27" s="7">
        <v>28324740</v>
      </c>
    </row>
    <row r="28" spans="1:12" ht="12.75">
      <c r="A28" s="31" t="s">
        <v>43</v>
      </c>
      <c r="B28" s="29"/>
      <c r="C28" s="4">
        <v>9129556</v>
      </c>
      <c r="D28" s="4">
        <v>7156232</v>
      </c>
      <c r="E28" s="7">
        <v>7093569</v>
      </c>
      <c r="F28" s="9">
        <v>4879000</v>
      </c>
      <c r="G28" s="4">
        <v>4879000</v>
      </c>
      <c r="H28" s="7">
        <v>4879000</v>
      </c>
      <c r="I28" s="10">
        <v>9886944</v>
      </c>
      <c r="J28" s="9">
        <v>5368908</v>
      </c>
      <c r="K28" s="4">
        <v>5637348</v>
      </c>
      <c r="L28" s="7">
        <v>5919216</v>
      </c>
    </row>
    <row r="29" spans="1:12" ht="12.75">
      <c r="A29" s="31" t="s">
        <v>44</v>
      </c>
      <c r="B29" s="29" t="s">
        <v>21</v>
      </c>
      <c r="C29" s="4">
        <v>24198425</v>
      </c>
      <c r="D29" s="4">
        <v>25111920</v>
      </c>
      <c r="E29" s="7">
        <v>24245674</v>
      </c>
      <c r="F29" s="8">
        <v>26692685</v>
      </c>
      <c r="G29" s="4">
        <v>26692685</v>
      </c>
      <c r="H29" s="30">
        <v>26692685</v>
      </c>
      <c r="I29" s="10">
        <v>24869501</v>
      </c>
      <c r="J29" s="9">
        <v>28294248</v>
      </c>
      <c r="K29" s="4">
        <v>29708964</v>
      </c>
      <c r="L29" s="7">
        <v>31194408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9607618</v>
      </c>
      <c r="F30" s="9">
        <v>4055400</v>
      </c>
      <c r="G30" s="4">
        <v>4055400</v>
      </c>
      <c r="H30" s="7">
        <v>4055400</v>
      </c>
      <c r="I30" s="10">
        <v>4633758</v>
      </c>
      <c r="J30" s="9">
        <v>3280548</v>
      </c>
      <c r="K30" s="4">
        <v>3271596</v>
      </c>
      <c r="L30" s="7">
        <v>3435180</v>
      </c>
    </row>
    <row r="31" spans="1:12" ht="12.75">
      <c r="A31" s="31" t="s">
        <v>47</v>
      </c>
      <c r="B31" s="29"/>
      <c r="C31" s="4">
        <v>2640595</v>
      </c>
      <c r="D31" s="4">
        <v>5312107</v>
      </c>
      <c r="E31" s="7">
        <v>6793364</v>
      </c>
      <c r="F31" s="8">
        <v>16090000</v>
      </c>
      <c r="G31" s="4">
        <v>16090000</v>
      </c>
      <c r="H31" s="30">
        <v>16090000</v>
      </c>
      <c r="I31" s="10">
        <v>16590463</v>
      </c>
      <c r="J31" s="9">
        <v>21170760</v>
      </c>
      <c r="K31" s="4">
        <v>21553500</v>
      </c>
      <c r="L31" s="7">
        <v>23014800</v>
      </c>
    </row>
    <row r="32" spans="1:12" ht="12.75">
      <c r="A32" s="31" t="s">
        <v>33</v>
      </c>
      <c r="B32" s="29"/>
      <c r="C32" s="4">
        <v>0</v>
      </c>
      <c r="D32" s="4">
        <v>2700</v>
      </c>
      <c r="E32" s="7">
        <v>1096302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27505553</v>
      </c>
      <c r="D33" s="4">
        <v>25483541</v>
      </c>
      <c r="E33" s="7">
        <v>21039605</v>
      </c>
      <c r="F33" s="8">
        <v>18956119</v>
      </c>
      <c r="G33" s="4">
        <v>18956119</v>
      </c>
      <c r="H33" s="7">
        <v>18956119</v>
      </c>
      <c r="I33" s="10">
        <v>22468706</v>
      </c>
      <c r="J33" s="9">
        <v>25480356</v>
      </c>
      <c r="K33" s="4">
        <v>25149540</v>
      </c>
      <c r="L33" s="7">
        <v>26406876</v>
      </c>
    </row>
    <row r="34" spans="1:12" ht="12.75">
      <c r="A34" s="28" t="s">
        <v>50</v>
      </c>
      <c r="B34" s="37"/>
      <c r="C34" s="4">
        <v>1381886</v>
      </c>
      <c r="D34" s="4">
        <v>1041190</v>
      </c>
      <c r="E34" s="7">
        <v>1150663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190259266</v>
      </c>
      <c r="D35" s="41">
        <f aca="true" t="shared" si="1" ref="D35:L35">SUM(D24:D34)</f>
        <v>222179220</v>
      </c>
      <c r="E35" s="42">
        <f t="shared" si="1"/>
        <v>239366812</v>
      </c>
      <c r="F35" s="43">
        <f t="shared" si="1"/>
        <v>202509579</v>
      </c>
      <c r="G35" s="41">
        <f t="shared" si="1"/>
        <v>202509579</v>
      </c>
      <c r="H35" s="42">
        <f t="shared" si="1"/>
        <v>202509579</v>
      </c>
      <c r="I35" s="45">
        <f t="shared" si="1"/>
        <v>252743775</v>
      </c>
      <c r="J35" s="46">
        <f t="shared" si="1"/>
        <v>215089848</v>
      </c>
      <c r="K35" s="41">
        <f t="shared" si="1"/>
        <v>223390776</v>
      </c>
      <c r="L35" s="42">
        <f t="shared" si="1"/>
        <v>234943776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-52658681</v>
      </c>
      <c r="D37" s="57">
        <f aca="true" t="shared" si="2" ref="D37:L37">+D21-D35</f>
        <v>-61576967</v>
      </c>
      <c r="E37" s="58">
        <f t="shared" si="2"/>
        <v>-48802318</v>
      </c>
      <c r="F37" s="59">
        <f t="shared" si="2"/>
        <v>-17678387</v>
      </c>
      <c r="G37" s="57">
        <f t="shared" si="2"/>
        <v>-17678387</v>
      </c>
      <c r="H37" s="58">
        <f t="shared" si="2"/>
        <v>-17678387</v>
      </c>
      <c r="I37" s="60">
        <f t="shared" si="2"/>
        <v>-58594553</v>
      </c>
      <c r="J37" s="61">
        <f t="shared" si="2"/>
        <v>12129032</v>
      </c>
      <c r="K37" s="57">
        <f t="shared" si="2"/>
        <v>11813222</v>
      </c>
      <c r="L37" s="58">
        <f t="shared" si="2"/>
        <v>12582232</v>
      </c>
    </row>
    <row r="38" spans="1:12" ht="21" customHeight="1">
      <c r="A38" s="62" t="s">
        <v>53</v>
      </c>
      <c r="B38" s="37" t="s">
        <v>54</v>
      </c>
      <c r="C38" s="4">
        <v>82613965</v>
      </c>
      <c r="D38" s="4">
        <v>47154731</v>
      </c>
      <c r="E38" s="7">
        <v>70048370</v>
      </c>
      <c r="F38" s="9">
        <v>104708000</v>
      </c>
      <c r="G38" s="4">
        <v>104708000</v>
      </c>
      <c r="H38" s="7">
        <v>104708000</v>
      </c>
      <c r="I38" s="10">
        <v>47531207</v>
      </c>
      <c r="J38" s="9">
        <v>80202000</v>
      </c>
      <c r="K38" s="4">
        <v>56714000</v>
      </c>
      <c r="L38" s="7">
        <v>56088000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5172753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29955284</v>
      </c>
      <c r="D41" s="69">
        <f aca="true" t="shared" si="3" ref="D41:L41">SUM(D37:D40)</f>
        <v>-9249483</v>
      </c>
      <c r="E41" s="70">
        <f t="shared" si="3"/>
        <v>21246052</v>
      </c>
      <c r="F41" s="71">
        <f t="shared" si="3"/>
        <v>87029613</v>
      </c>
      <c r="G41" s="69">
        <f t="shared" si="3"/>
        <v>87029613</v>
      </c>
      <c r="H41" s="70">
        <f t="shared" si="3"/>
        <v>87029613</v>
      </c>
      <c r="I41" s="72">
        <f t="shared" si="3"/>
        <v>-11063346</v>
      </c>
      <c r="J41" s="73">
        <f t="shared" si="3"/>
        <v>92331032</v>
      </c>
      <c r="K41" s="69">
        <f t="shared" si="3"/>
        <v>68527222</v>
      </c>
      <c r="L41" s="70">
        <f t="shared" si="3"/>
        <v>68670232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29955284</v>
      </c>
      <c r="D43" s="79">
        <f aca="true" t="shared" si="4" ref="D43:L43">+D41-D42</f>
        <v>-9249483</v>
      </c>
      <c r="E43" s="80">
        <f t="shared" si="4"/>
        <v>21246052</v>
      </c>
      <c r="F43" s="81">
        <f t="shared" si="4"/>
        <v>87029613</v>
      </c>
      <c r="G43" s="79">
        <f t="shared" si="4"/>
        <v>87029613</v>
      </c>
      <c r="H43" s="80">
        <f t="shared" si="4"/>
        <v>87029613</v>
      </c>
      <c r="I43" s="82">
        <f t="shared" si="4"/>
        <v>-11063346</v>
      </c>
      <c r="J43" s="83">
        <f t="shared" si="4"/>
        <v>92331032</v>
      </c>
      <c r="K43" s="79">
        <f t="shared" si="4"/>
        <v>68527222</v>
      </c>
      <c r="L43" s="80">
        <f t="shared" si="4"/>
        <v>68670232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29955284</v>
      </c>
      <c r="D45" s="69">
        <f aca="true" t="shared" si="5" ref="D45:L45">SUM(D43:D44)</f>
        <v>-9249483</v>
      </c>
      <c r="E45" s="70">
        <f t="shared" si="5"/>
        <v>21246052</v>
      </c>
      <c r="F45" s="71">
        <f t="shared" si="5"/>
        <v>87029613</v>
      </c>
      <c r="G45" s="69">
        <f t="shared" si="5"/>
        <v>87029613</v>
      </c>
      <c r="H45" s="70">
        <f t="shared" si="5"/>
        <v>87029613</v>
      </c>
      <c r="I45" s="72">
        <f t="shared" si="5"/>
        <v>-11063346</v>
      </c>
      <c r="J45" s="73">
        <f t="shared" si="5"/>
        <v>92331032</v>
      </c>
      <c r="K45" s="69">
        <f t="shared" si="5"/>
        <v>68527222</v>
      </c>
      <c r="L45" s="70">
        <f t="shared" si="5"/>
        <v>68670232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29955284</v>
      </c>
      <c r="D47" s="89">
        <f aca="true" t="shared" si="6" ref="D47:L47">SUM(D45:D46)</f>
        <v>-9249483</v>
      </c>
      <c r="E47" s="90">
        <f t="shared" si="6"/>
        <v>21246052</v>
      </c>
      <c r="F47" s="91">
        <f t="shared" si="6"/>
        <v>87029613</v>
      </c>
      <c r="G47" s="89">
        <f t="shared" si="6"/>
        <v>87029613</v>
      </c>
      <c r="H47" s="92">
        <f t="shared" si="6"/>
        <v>87029613</v>
      </c>
      <c r="I47" s="93">
        <f t="shared" si="6"/>
        <v>-11063346</v>
      </c>
      <c r="J47" s="94">
        <f t="shared" si="6"/>
        <v>92331032</v>
      </c>
      <c r="K47" s="89">
        <f t="shared" si="6"/>
        <v>68527222</v>
      </c>
      <c r="L47" s="95">
        <f t="shared" si="6"/>
        <v>68670232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0</v>
      </c>
      <c r="E5" s="5">
        <v>0</v>
      </c>
      <c r="F5" s="6">
        <v>0</v>
      </c>
      <c r="G5" s="4">
        <v>0</v>
      </c>
      <c r="H5" s="7">
        <v>0</v>
      </c>
      <c r="I5" s="8">
        <v>0</v>
      </c>
      <c r="J5" s="6">
        <v>0</v>
      </c>
      <c r="K5" s="4">
        <v>0</v>
      </c>
      <c r="L5" s="7">
        <v>0</v>
      </c>
    </row>
    <row r="6" spans="1:12" ht="12.75">
      <c r="A6" s="28" t="s">
        <v>22</v>
      </c>
      <c r="B6" s="29" t="s">
        <v>21</v>
      </c>
      <c r="C6" s="4">
        <v>0</v>
      </c>
      <c r="D6" s="4">
        <v>0</v>
      </c>
      <c r="E6" s="7">
        <v>0</v>
      </c>
      <c r="F6" s="9">
        <v>0</v>
      </c>
      <c r="G6" s="4">
        <v>0</v>
      </c>
      <c r="H6" s="7">
        <v>0</v>
      </c>
      <c r="I6" s="30">
        <v>0</v>
      </c>
      <c r="J6" s="9">
        <v>0</v>
      </c>
      <c r="K6" s="4">
        <v>0</v>
      </c>
      <c r="L6" s="7">
        <v>0</v>
      </c>
    </row>
    <row r="7" spans="1:12" ht="12.75">
      <c r="A7" s="31" t="s">
        <v>23</v>
      </c>
      <c r="B7" s="29" t="s">
        <v>21</v>
      </c>
      <c r="C7" s="4">
        <v>0</v>
      </c>
      <c r="D7" s="4">
        <v>0</v>
      </c>
      <c r="E7" s="7">
        <v>0</v>
      </c>
      <c r="F7" s="9">
        <v>0</v>
      </c>
      <c r="G7" s="4">
        <v>0</v>
      </c>
      <c r="H7" s="7">
        <v>0</v>
      </c>
      <c r="I7" s="10">
        <v>0</v>
      </c>
      <c r="J7" s="9">
        <v>0</v>
      </c>
      <c r="K7" s="4">
        <v>0</v>
      </c>
      <c r="L7" s="7">
        <v>0</v>
      </c>
    </row>
    <row r="8" spans="1:12" ht="12.75">
      <c r="A8" s="31" t="s">
        <v>24</v>
      </c>
      <c r="B8" s="29" t="s">
        <v>21</v>
      </c>
      <c r="C8" s="4">
        <v>0</v>
      </c>
      <c r="D8" s="4">
        <v>0</v>
      </c>
      <c r="E8" s="7">
        <v>0</v>
      </c>
      <c r="F8" s="9">
        <v>0</v>
      </c>
      <c r="G8" s="4">
        <v>0</v>
      </c>
      <c r="H8" s="7">
        <v>0</v>
      </c>
      <c r="I8" s="10">
        <v>0</v>
      </c>
      <c r="J8" s="9">
        <v>0</v>
      </c>
      <c r="K8" s="4">
        <v>0</v>
      </c>
      <c r="L8" s="7">
        <v>0</v>
      </c>
    </row>
    <row r="9" spans="1:12" ht="12.75">
      <c r="A9" s="31" t="s">
        <v>25</v>
      </c>
      <c r="B9" s="29" t="s">
        <v>21</v>
      </c>
      <c r="C9" s="4">
        <v>0</v>
      </c>
      <c r="D9" s="4">
        <v>0</v>
      </c>
      <c r="E9" s="32">
        <v>0</v>
      </c>
      <c r="F9" s="33">
        <v>0</v>
      </c>
      <c r="G9" s="34">
        <v>0</v>
      </c>
      <c r="H9" s="32">
        <v>0</v>
      </c>
      <c r="I9" s="35">
        <v>0</v>
      </c>
      <c r="J9" s="36">
        <v>0</v>
      </c>
      <c r="K9" s="34">
        <v>0</v>
      </c>
      <c r="L9" s="32">
        <v>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435684</v>
      </c>
      <c r="D11" s="4">
        <v>431015</v>
      </c>
      <c r="E11" s="7">
        <v>430077</v>
      </c>
      <c r="F11" s="9">
        <v>506543</v>
      </c>
      <c r="G11" s="4">
        <v>506543</v>
      </c>
      <c r="H11" s="7">
        <v>506543</v>
      </c>
      <c r="I11" s="10">
        <v>356060</v>
      </c>
      <c r="J11" s="9">
        <v>562185</v>
      </c>
      <c r="K11" s="4">
        <v>618403</v>
      </c>
      <c r="L11" s="7">
        <v>680243</v>
      </c>
    </row>
    <row r="12" spans="1:12" ht="12.75">
      <c r="A12" s="28" t="s">
        <v>27</v>
      </c>
      <c r="B12" s="37"/>
      <c r="C12" s="4">
        <v>182607</v>
      </c>
      <c r="D12" s="4">
        <v>97406</v>
      </c>
      <c r="E12" s="7">
        <v>107598</v>
      </c>
      <c r="F12" s="9">
        <v>0</v>
      </c>
      <c r="G12" s="4">
        <v>0</v>
      </c>
      <c r="H12" s="7">
        <v>0</v>
      </c>
      <c r="I12" s="10">
        <v>314778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134951</v>
      </c>
      <c r="D13" s="4">
        <v>63012</v>
      </c>
      <c r="E13" s="7">
        <v>147219</v>
      </c>
      <c r="F13" s="9">
        <v>0</v>
      </c>
      <c r="G13" s="4">
        <v>0</v>
      </c>
      <c r="H13" s="7">
        <v>0</v>
      </c>
      <c r="I13" s="10">
        <v>707571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0</v>
      </c>
      <c r="E15" s="7">
        <v>0</v>
      </c>
      <c r="F15" s="9">
        <v>0</v>
      </c>
      <c r="G15" s="4">
        <v>0</v>
      </c>
      <c r="H15" s="7">
        <v>0</v>
      </c>
      <c r="I15" s="10">
        <v>0</v>
      </c>
      <c r="J15" s="9">
        <v>0</v>
      </c>
      <c r="K15" s="4">
        <v>0</v>
      </c>
      <c r="L15" s="7">
        <v>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52305671</v>
      </c>
      <c r="D18" s="4">
        <v>52528930</v>
      </c>
      <c r="E18" s="7">
        <v>56831155</v>
      </c>
      <c r="F18" s="9">
        <v>61893001</v>
      </c>
      <c r="G18" s="4">
        <v>61893001</v>
      </c>
      <c r="H18" s="7">
        <v>61893001</v>
      </c>
      <c r="I18" s="10">
        <v>63027616</v>
      </c>
      <c r="J18" s="9">
        <v>66462999</v>
      </c>
      <c r="K18" s="4">
        <v>53406200</v>
      </c>
      <c r="L18" s="7">
        <v>65851935</v>
      </c>
    </row>
    <row r="19" spans="1:12" ht="12.75">
      <c r="A19" s="28" t="s">
        <v>34</v>
      </c>
      <c r="B19" s="37" t="s">
        <v>21</v>
      </c>
      <c r="C19" s="4">
        <v>387386</v>
      </c>
      <c r="D19" s="4">
        <v>471278</v>
      </c>
      <c r="E19" s="32">
        <v>107902</v>
      </c>
      <c r="F19" s="33">
        <v>0</v>
      </c>
      <c r="G19" s="34">
        <v>0</v>
      </c>
      <c r="H19" s="32">
        <v>0</v>
      </c>
      <c r="I19" s="35">
        <v>120512</v>
      </c>
      <c r="J19" s="36">
        <v>407000</v>
      </c>
      <c r="K19" s="34">
        <v>438500</v>
      </c>
      <c r="L19" s="32">
        <v>472653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53446299</v>
      </c>
      <c r="D21" s="41">
        <f t="shared" si="0"/>
        <v>53591641</v>
      </c>
      <c r="E21" s="42">
        <f t="shared" si="0"/>
        <v>57623951</v>
      </c>
      <c r="F21" s="43">
        <f t="shared" si="0"/>
        <v>62399544</v>
      </c>
      <c r="G21" s="41">
        <f t="shared" si="0"/>
        <v>62399544</v>
      </c>
      <c r="H21" s="44">
        <f t="shared" si="0"/>
        <v>62399544</v>
      </c>
      <c r="I21" s="45">
        <f t="shared" si="0"/>
        <v>64526537</v>
      </c>
      <c r="J21" s="46">
        <f t="shared" si="0"/>
        <v>67432184</v>
      </c>
      <c r="K21" s="41">
        <f t="shared" si="0"/>
        <v>54463103</v>
      </c>
      <c r="L21" s="42">
        <f t="shared" si="0"/>
        <v>67004831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34811050</v>
      </c>
      <c r="D24" s="4">
        <v>36819317</v>
      </c>
      <c r="E24" s="7">
        <v>40075461</v>
      </c>
      <c r="F24" s="8">
        <v>40260889</v>
      </c>
      <c r="G24" s="4">
        <v>40260889</v>
      </c>
      <c r="H24" s="30">
        <v>40260889</v>
      </c>
      <c r="I24" s="10">
        <v>28871107</v>
      </c>
      <c r="J24" s="9">
        <v>44719237</v>
      </c>
      <c r="K24" s="4">
        <v>59725820</v>
      </c>
      <c r="L24" s="7">
        <v>62139220</v>
      </c>
    </row>
    <row r="25" spans="1:12" ht="12.75">
      <c r="A25" s="31" t="s">
        <v>39</v>
      </c>
      <c r="B25" s="29"/>
      <c r="C25" s="4">
        <v>4045049</v>
      </c>
      <c r="D25" s="4">
        <v>3960804</v>
      </c>
      <c r="E25" s="7">
        <v>4454262</v>
      </c>
      <c r="F25" s="9">
        <v>4278982</v>
      </c>
      <c r="G25" s="4">
        <v>4278982</v>
      </c>
      <c r="H25" s="7">
        <v>4278982</v>
      </c>
      <c r="I25" s="10">
        <v>3050671</v>
      </c>
      <c r="J25" s="9">
        <v>4834635</v>
      </c>
      <c r="K25" s="4">
        <v>26710</v>
      </c>
      <c r="L25" s="7">
        <v>27606</v>
      </c>
    </row>
    <row r="26" spans="1:12" ht="12.75">
      <c r="A26" s="31" t="s">
        <v>40</v>
      </c>
      <c r="B26" s="29" t="s">
        <v>41</v>
      </c>
      <c r="C26" s="4">
        <v>1184104</v>
      </c>
      <c r="D26" s="4">
        <v>741222</v>
      </c>
      <c r="E26" s="7">
        <v>225011</v>
      </c>
      <c r="F26" s="9">
        <v>0</v>
      </c>
      <c r="G26" s="4">
        <v>0</v>
      </c>
      <c r="H26" s="7">
        <v>0</v>
      </c>
      <c r="I26" s="10">
        <v>0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2289718</v>
      </c>
      <c r="D27" s="4">
        <v>2181160</v>
      </c>
      <c r="E27" s="7">
        <v>1738351</v>
      </c>
      <c r="F27" s="8">
        <v>1652454</v>
      </c>
      <c r="G27" s="4">
        <v>1652454</v>
      </c>
      <c r="H27" s="30">
        <v>1652454</v>
      </c>
      <c r="I27" s="10">
        <v>0</v>
      </c>
      <c r="J27" s="9">
        <v>1652456</v>
      </c>
      <c r="K27" s="4">
        <v>1252400</v>
      </c>
      <c r="L27" s="7">
        <v>952400</v>
      </c>
    </row>
    <row r="28" spans="1:12" ht="12.75">
      <c r="A28" s="31" t="s">
        <v>43</v>
      </c>
      <c r="B28" s="29"/>
      <c r="C28" s="4">
        <v>399800</v>
      </c>
      <c r="D28" s="4">
        <v>518145</v>
      </c>
      <c r="E28" s="7">
        <v>357041</v>
      </c>
      <c r="F28" s="9">
        <v>600000</v>
      </c>
      <c r="G28" s="4">
        <v>450000</v>
      </c>
      <c r="H28" s="7">
        <v>450000</v>
      </c>
      <c r="I28" s="10">
        <v>562127</v>
      </c>
      <c r="J28" s="9">
        <v>310000</v>
      </c>
      <c r="K28" s="4">
        <v>411060</v>
      </c>
      <c r="L28" s="7">
        <v>433257</v>
      </c>
    </row>
    <row r="29" spans="1:12" ht="12.75">
      <c r="A29" s="31" t="s">
        <v>44</v>
      </c>
      <c r="B29" s="29" t="s">
        <v>21</v>
      </c>
      <c r="C29" s="4">
        <v>0</v>
      </c>
      <c r="D29" s="4">
        <v>0</v>
      </c>
      <c r="E29" s="7">
        <v>0</v>
      </c>
      <c r="F29" s="8">
        <v>0</v>
      </c>
      <c r="G29" s="4">
        <v>0</v>
      </c>
      <c r="H29" s="30">
        <v>0</v>
      </c>
      <c r="I29" s="10">
        <v>0</v>
      </c>
      <c r="J29" s="9">
        <v>0</v>
      </c>
      <c r="K29" s="4">
        <v>0</v>
      </c>
      <c r="L29" s="7">
        <v>0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193276</v>
      </c>
      <c r="F30" s="9">
        <v>250000</v>
      </c>
      <c r="G30" s="4">
        <v>77500</v>
      </c>
      <c r="H30" s="7">
        <v>77500</v>
      </c>
      <c r="I30" s="10">
        <v>5807</v>
      </c>
      <c r="J30" s="9">
        <v>90000</v>
      </c>
      <c r="K30" s="4">
        <v>129561</v>
      </c>
      <c r="L30" s="7">
        <v>122865</v>
      </c>
    </row>
    <row r="31" spans="1:12" ht="12.75">
      <c r="A31" s="31" t="s">
        <v>47</v>
      </c>
      <c r="B31" s="29"/>
      <c r="C31" s="4">
        <v>0</v>
      </c>
      <c r="D31" s="4">
        <v>5082182</v>
      </c>
      <c r="E31" s="7">
        <v>5306336</v>
      </c>
      <c r="F31" s="8">
        <v>6056004</v>
      </c>
      <c r="G31" s="4">
        <v>6150812</v>
      </c>
      <c r="H31" s="30">
        <v>6150812</v>
      </c>
      <c r="I31" s="10">
        <v>2891232</v>
      </c>
      <c r="J31" s="9">
        <v>6054939</v>
      </c>
      <c r="K31" s="4">
        <v>4977667</v>
      </c>
      <c r="L31" s="7">
        <v>5129742</v>
      </c>
    </row>
    <row r="32" spans="1:12" ht="12.75">
      <c r="A32" s="31" t="s">
        <v>33</v>
      </c>
      <c r="B32" s="29"/>
      <c r="C32" s="4">
        <v>0</v>
      </c>
      <c r="D32" s="4">
        <v>10400</v>
      </c>
      <c r="E32" s="7">
        <v>593088</v>
      </c>
      <c r="F32" s="9">
        <v>604488</v>
      </c>
      <c r="G32" s="4">
        <v>550000</v>
      </c>
      <c r="H32" s="7">
        <v>550000</v>
      </c>
      <c r="I32" s="10">
        <v>33177</v>
      </c>
      <c r="J32" s="9">
        <v>2220800</v>
      </c>
      <c r="K32" s="4">
        <v>1155695</v>
      </c>
      <c r="L32" s="7">
        <v>1216514</v>
      </c>
    </row>
    <row r="33" spans="1:12" ht="12.75">
      <c r="A33" s="31" t="s">
        <v>48</v>
      </c>
      <c r="B33" s="29" t="s">
        <v>49</v>
      </c>
      <c r="C33" s="4">
        <v>17895596</v>
      </c>
      <c r="D33" s="4">
        <v>8030980</v>
      </c>
      <c r="E33" s="7">
        <v>6104445</v>
      </c>
      <c r="F33" s="8">
        <v>8098509</v>
      </c>
      <c r="G33" s="4">
        <v>8829083</v>
      </c>
      <c r="H33" s="7">
        <v>8829083</v>
      </c>
      <c r="I33" s="10">
        <v>3729909</v>
      </c>
      <c r="J33" s="9">
        <v>9173021</v>
      </c>
      <c r="K33" s="4">
        <v>6951678</v>
      </c>
      <c r="L33" s="7">
        <v>6911307</v>
      </c>
    </row>
    <row r="34" spans="1:12" ht="12.75">
      <c r="A34" s="28" t="s">
        <v>50</v>
      </c>
      <c r="B34" s="37"/>
      <c r="C34" s="4">
        <v>0</v>
      </c>
      <c r="D34" s="4">
        <v>15425</v>
      </c>
      <c r="E34" s="7">
        <v>5545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60625317</v>
      </c>
      <c r="D35" s="41">
        <f aca="true" t="shared" si="1" ref="D35:L35">SUM(D24:D34)</f>
        <v>57359635</v>
      </c>
      <c r="E35" s="42">
        <f t="shared" si="1"/>
        <v>59052816</v>
      </c>
      <c r="F35" s="43">
        <f t="shared" si="1"/>
        <v>61801326</v>
      </c>
      <c r="G35" s="41">
        <f t="shared" si="1"/>
        <v>62249720</v>
      </c>
      <c r="H35" s="42">
        <f t="shared" si="1"/>
        <v>62249720</v>
      </c>
      <c r="I35" s="45">
        <f t="shared" si="1"/>
        <v>39144030</v>
      </c>
      <c r="J35" s="46">
        <f t="shared" si="1"/>
        <v>69055088</v>
      </c>
      <c r="K35" s="41">
        <f t="shared" si="1"/>
        <v>74630591</v>
      </c>
      <c r="L35" s="42">
        <f t="shared" si="1"/>
        <v>76932911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-7179018</v>
      </c>
      <c r="D37" s="57">
        <f aca="true" t="shared" si="2" ref="D37:L37">+D21-D35</f>
        <v>-3767994</v>
      </c>
      <c r="E37" s="58">
        <f t="shared" si="2"/>
        <v>-1428865</v>
      </c>
      <c r="F37" s="59">
        <f t="shared" si="2"/>
        <v>598218</v>
      </c>
      <c r="G37" s="57">
        <f t="shared" si="2"/>
        <v>149824</v>
      </c>
      <c r="H37" s="58">
        <f t="shared" si="2"/>
        <v>149824</v>
      </c>
      <c r="I37" s="60">
        <f t="shared" si="2"/>
        <v>25382507</v>
      </c>
      <c r="J37" s="61">
        <f t="shared" si="2"/>
        <v>-1622904</v>
      </c>
      <c r="K37" s="57">
        <f t="shared" si="2"/>
        <v>-20167488</v>
      </c>
      <c r="L37" s="58">
        <f t="shared" si="2"/>
        <v>-9928080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0</v>
      </c>
      <c r="E38" s="7">
        <v>2764668</v>
      </c>
      <c r="F38" s="9">
        <v>2149000</v>
      </c>
      <c r="G38" s="4">
        <v>2149000</v>
      </c>
      <c r="H38" s="7">
        <v>2149000</v>
      </c>
      <c r="I38" s="10">
        <v>1128556</v>
      </c>
      <c r="J38" s="9">
        <v>2277000</v>
      </c>
      <c r="K38" s="4">
        <v>2287600</v>
      </c>
      <c r="L38" s="7">
        <v>2413000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83500</v>
      </c>
      <c r="F39" s="33">
        <v>0</v>
      </c>
      <c r="G39" s="34">
        <v>0</v>
      </c>
      <c r="H39" s="32">
        <v>0</v>
      </c>
      <c r="I39" s="35">
        <v>70833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-7179018</v>
      </c>
      <c r="D41" s="69">
        <f aca="true" t="shared" si="3" ref="D41:L41">SUM(D37:D40)</f>
        <v>-3767994</v>
      </c>
      <c r="E41" s="70">
        <f t="shared" si="3"/>
        <v>1419303</v>
      </c>
      <c r="F41" s="71">
        <f t="shared" si="3"/>
        <v>2747218</v>
      </c>
      <c r="G41" s="69">
        <f t="shared" si="3"/>
        <v>2298824</v>
      </c>
      <c r="H41" s="70">
        <f t="shared" si="3"/>
        <v>2298824</v>
      </c>
      <c r="I41" s="72">
        <f t="shared" si="3"/>
        <v>26581896</v>
      </c>
      <c r="J41" s="73">
        <f t="shared" si="3"/>
        <v>654096</v>
      </c>
      <c r="K41" s="69">
        <f t="shared" si="3"/>
        <v>-17879888</v>
      </c>
      <c r="L41" s="70">
        <f t="shared" si="3"/>
        <v>-7515080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-7179018</v>
      </c>
      <c r="D43" s="79">
        <f aca="true" t="shared" si="4" ref="D43:L43">+D41-D42</f>
        <v>-3767994</v>
      </c>
      <c r="E43" s="80">
        <f t="shared" si="4"/>
        <v>1419303</v>
      </c>
      <c r="F43" s="81">
        <f t="shared" si="4"/>
        <v>2747218</v>
      </c>
      <c r="G43" s="79">
        <f t="shared" si="4"/>
        <v>2298824</v>
      </c>
      <c r="H43" s="80">
        <f t="shared" si="4"/>
        <v>2298824</v>
      </c>
      <c r="I43" s="82">
        <f t="shared" si="4"/>
        <v>26581896</v>
      </c>
      <c r="J43" s="83">
        <f t="shared" si="4"/>
        <v>654096</v>
      </c>
      <c r="K43" s="79">
        <f t="shared" si="4"/>
        <v>-17879888</v>
      </c>
      <c r="L43" s="80">
        <f t="shared" si="4"/>
        <v>-7515080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-7179018</v>
      </c>
      <c r="D45" s="69">
        <f aca="true" t="shared" si="5" ref="D45:L45">SUM(D43:D44)</f>
        <v>-3767994</v>
      </c>
      <c r="E45" s="70">
        <f t="shared" si="5"/>
        <v>1419303</v>
      </c>
      <c r="F45" s="71">
        <f t="shared" si="5"/>
        <v>2747218</v>
      </c>
      <c r="G45" s="69">
        <f t="shared" si="5"/>
        <v>2298824</v>
      </c>
      <c r="H45" s="70">
        <f t="shared" si="5"/>
        <v>2298824</v>
      </c>
      <c r="I45" s="72">
        <f t="shared" si="5"/>
        <v>26581896</v>
      </c>
      <c r="J45" s="73">
        <f t="shared" si="5"/>
        <v>654096</v>
      </c>
      <c r="K45" s="69">
        <f t="shared" si="5"/>
        <v>-17879888</v>
      </c>
      <c r="L45" s="70">
        <f t="shared" si="5"/>
        <v>-7515080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-7179018</v>
      </c>
      <c r="D47" s="89">
        <f aca="true" t="shared" si="6" ref="D47:L47">SUM(D45:D46)</f>
        <v>-3767994</v>
      </c>
      <c r="E47" s="90">
        <f t="shared" si="6"/>
        <v>1419303</v>
      </c>
      <c r="F47" s="91">
        <f t="shared" si="6"/>
        <v>2747218</v>
      </c>
      <c r="G47" s="89">
        <f t="shared" si="6"/>
        <v>2298824</v>
      </c>
      <c r="H47" s="92">
        <f t="shared" si="6"/>
        <v>2298824</v>
      </c>
      <c r="I47" s="93">
        <f t="shared" si="6"/>
        <v>26581896</v>
      </c>
      <c r="J47" s="94">
        <f t="shared" si="6"/>
        <v>654096</v>
      </c>
      <c r="K47" s="89">
        <f t="shared" si="6"/>
        <v>-17879888</v>
      </c>
      <c r="L47" s="95">
        <f t="shared" si="6"/>
        <v>-7515080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35060357</v>
      </c>
      <c r="D5" s="4">
        <v>29434151</v>
      </c>
      <c r="E5" s="5">
        <v>461181950</v>
      </c>
      <c r="F5" s="6">
        <v>-44450000</v>
      </c>
      <c r="G5" s="4">
        <v>-44450000</v>
      </c>
      <c r="H5" s="7">
        <v>-44450000</v>
      </c>
      <c r="I5" s="8">
        <v>68333819</v>
      </c>
      <c r="J5" s="6">
        <v>48006000</v>
      </c>
      <c r="K5" s="4">
        <v>50598000</v>
      </c>
      <c r="L5" s="7">
        <v>53330000</v>
      </c>
    </row>
    <row r="6" spans="1:12" ht="12.75">
      <c r="A6" s="28" t="s">
        <v>22</v>
      </c>
      <c r="B6" s="29" t="s">
        <v>21</v>
      </c>
      <c r="C6" s="4">
        <v>18441492</v>
      </c>
      <c r="D6" s="4">
        <v>21793571</v>
      </c>
      <c r="E6" s="7">
        <v>193326498</v>
      </c>
      <c r="F6" s="9">
        <v>-24962000</v>
      </c>
      <c r="G6" s="4">
        <v>-24962000</v>
      </c>
      <c r="H6" s="7">
        <v>-24962000</v>
      </c>
      <c r="I6" s="30">
        <v>21129217</v>
      </c>
      <c r="J6" s="9">
        <v>39156000</v>
      </c>
      <c r="K6" s="4">
        <v>58563425</v>
      </c>
      <c r="L6" s="7">
        <v>43499000</v>
      </c>
    </row>
    <row r="7" spans="1:12" ht="12.75">
      <c r="A7" s="31" t="s">
        <v>23</v>
      </c>
      <c r="B7" s="29" t="s">
        <v>21</v>
      </c>
      <c r="C7" s="4">
        <v>38491455</v>
      </c>
      <c r="D7" s="4">
        <v>34061469</v>
      </c>
      <c r="E7" s="7">
        <v>341168820</v>
      </c>
      <c r="F7" s="9">
        <v>-38503000</v>
      </c>
      <c r="G7" s="4">
        <v>-38503000</v>
      </c>
      <c r="H7" s="7">
        <v>-38503000</v>
      </c>
      <c r="I7" s="10">
        <v>40206428</v>
      </c>
      <c r="J7" s="9">
        <v>42255000</v>
      </c>
      <c r="K7" s="4">
        <v>44537000</v>
      </c>
      <c r="L7" s="7">
        <v>46942000</v>
      </c>
    </row>
    <row r="8" spans="1:12" ht="12.75">
      <c r="A8" s="31" t="s">
        <v>24</v>
      </c>
      <c r="B8" s="29" t="s">
        <v>21</v>
      </c>
      <c r="C8" s="4">
        <v>20151307</v>
      </c>
      <c r="D8" s="4">
        <v>20431099</v>
      </c>
      <c r="E8" s="7">
        <v>164927794</v>
      </c>
      <c r="F8" s="9">
        <v>-24987000</v>
      </c>
      <c r="G8" s="4">
        <v>-24987000</v>
      </c>
      <c r="H8" s="7">
        <v>-24987000</v>
      </c>
      <c r="I8" s="10">
        <v>22018391</v>
      </c>
      <c r="J8" s="9">
        <v>24479000</v>
      </c>
      <c r="K8" s="4">
        <v>25801000</v>
      </c>
      <c r="L8" s="7">
        <v>27194000</v>
      </c>
    </row>
    <row r="9" spans="1:12" ht="12.75">
      <c r="A9" s="31" t="s">
        <v>25</v>
      </c>
      <c r="B9" s="29" t="s">
        <v>21</v>
      </c>
      <c r="C9" s="4">
        <v>9882112</v>
      </c>
      <c r="D9" s="4">
        <v>10211017</v>
      </c>
      <c r="E9" s="32">
        <v>90249103</v>
      </c>
      <c r="F9" s="33">
        <v>-13738000</v>
      </c>
      <c r="G9" s="34">
        <v>-13738000</v>
      </c>
      <c r="H9" s="32">
        <v>-13738000</v>
      </c>
      <c r="I9" s="35">
        <v>12069898</v>
      </c>
      <c r="J9" s="36">
        <v>15828000</v>
      </c>
      <c r="K9" s="34">
        <v>16682000</v>
      </c>
      <c r="L9" s="32">
        <v>17583000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308261</v>
      </c>
      <c r="D11" s="4">
        <v>338861</v>
      </c>
      <c r="E11" s="7">
        <v>1579178</v>
      </c>
      <c r="F11" s="9">
        <v>-257000</v>
      </c>
      <c r="G11" s="4">
        <v>-257000</v>
      </c>
      <c r="H11" s="7">
        <v>-257000</v>
      </c>
      <c r="I11" s="10">
        <v>221534</v>
      </c>
      <c r="J11" s="9">
        <v>165000</v>
      </c>
      <c r="K11" s="4">
        <v>174000</v>
      </c>
      <c r="L11" s="7">
        <v>183000</v>
      </c>
    </row>
    <row r="12" spans="1:12" ht="12.75">
      <c r="A12" s="28" t="s">
        <v>27</v>
      </c>
      <c r="B12" s="37"/>
      <c r="C12" s="4">
        <v>384152</v>
      </c>
      <c r="D12" s="4">
        <v>62856</v>
      </c>
      <c r="E12" s="7">
        <v>480240</v>
      </c>
      <c r="F12" s="9">
        <v>-594000</v>
      </c>
      <c r="G12" s="4">
        <v>-594000</v>
      </c>
      <c r="H12" s="7">
        <v>-594000</v>
      </c>
      <c r="I12" s="10">
        <v>0</v>
      </c>
      <c r="J12" s="9">
        <v>625000</v>
      </c>
      <c r="K12" s="4">
        <v>659000</v>
      </c>
      <c r="L12" s="7">
        <v>694000</v>
      </c>
    </row>
    <row r="13" spans="1:12" ht="12.75">
      <c r="A13" s="28" t="s">
        <v>28</v>
      </c>
      <c r="B13" s="37"/>
      <c r="C13" s="4">
        <v>7555196</v>
      </c>
      <c r="D13" s="4">
        <v>28990000</v>
      </c>
      <c r="E13" s="7">
        <v>1197806</v>
      </c>
      <c r="F13" s="9">
        <v>-5009000</v>
      </c>
      <c r="G13" s="4">
        <v>-5009000</v>
      </c>
      <c r="H13" s="7">
        <v>-5009000</v>
      </c>
      <c r="I13" s="10">
        <v>8751747</v>
      </c>
      <c r="J13" s="9">
        <v>5448000</v>
      </c>
      <c r="K13" s="4">
        <v>5742000</v>
      </c>
      <c r="L13" s="7">
        <v>6052000</v>
      </c>
    </row>
    <row r="14" spans="1:12" ht="12.75">
      <c r="A14" s="28" t="s">
        <v>29</v>
      </c>
      <c r="B14" s="37"/>
      <c r="C14" s="4">
        <v>4860</v>
      </c>
      <c r="D14" s="4">
        <v>1940</v>
      </c>
      <c r="E14" s="7">
        <v>0</v>
      </c>
      <c r="F14" s="9">
        <v>-8000</v>
      </c>
      <c r="G14" s="4">
        <v>-8000</v>
      </c>
      <c r="H14" s="7">
        <v>-8000</v>
      </c>
      <c r="I14" s="10">
        <v>0</v>
      </c>
      <c r="J14" s="9">
        <v>8000</v>
      </c>
      <c r="K14" s="4">
        <v>8000</v>
      </c>
      <c r="L14" s="7">
        <v>8000</v>
      </c>
    </row>
    <row r="15" spans="1:12" ht="12.75">
      <c r="A15" s="28" t="s">
        <v>30</v>
      </c>
      <c r="B15" s="37"/>
      <c r="C15" s="4">
        <v>260000</v>
      </c>
      <c r="D15" s="4">
        <v>224000</v>
      </c>
      <c r="E15" s="7">
        <v>348597</v>
      </c>
      <c r="F15" s="9">
        <v>-500000</v>
      </c>
      <c r="G15" s="4">
        <v>-500000</v>
      </c>
      <c r="H15" s="7">
        <v>-500000</v>
      </c>
      <c r="I15" s="10">
        <v>0</v>
      </c>
      <c r="J15" s="9">
        <v>526000</v>
      </c>
      <c r="K15" s="4">
        <v>554000</v>
      </c>
      <c r="L15" s="7">
        <v>584000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93098869</v>
      </c>
      <c r="D18" s="4">
        <v>105313508</v>
      </c>
      <c r="E18" s="7">
        <v>603468000</v>
      </c>
      <c r="F18" s="9">
        <v>-109412000</v>
      </c>
      <c r="G18" s="4">
        <v>-109412000</v>
      </c>
      <c r="H18" s="7">
        <v>-109412000</v>
      </c>
      <c r="I18" s="10">
        <v>0</v>
      </c>
      <c r="J18" s="9">
        <v>121876000</v>
      </c>
      <c r="K18" s="4">
        <v>130403000</v>
      </c>
      <c r="L18" s="7">
        <v>141262000</v>
      </c>
    </row>
    <row r="19" spans="1:12" ht="12.75">
      <c r="A19" s="28" t="s">
        <v>34</v>
      </c>
      <c r="B19" s="37" t="s">
        <v>21</v>
      </c>
      <c r="C19" s="4">
        <v>1439042</v>
      </c>
      <c r="D19" s="4">
        <v>6867587</v>
      </c>
      <c r="E19" s="32">
        <v>12667133</v>
      </c>
      <c r="F19" s="33">
        <v>0</v>
      </c>
      <c r="G19" s="34">
        <v>0</v>
      </c>
      <c r="H19" s="32">
        <v>0</v>
      </c>
      <c r="I19" s="35">
        <v>173771</v>
      </c>
      <c r="J19" s="36">
        <v>350000</v>
      </c>
      <c r="K19" s="34">
        <v>369000</v>
      </c>
      <c r="L19" s="32">
        <v>389000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225077103</v>
      </c>
      <c r="D21" s="41">
        <f t="shared" si="0"/>
        <v>257730059</v>
      </c>
      <c r="E21" s="42">
        <f t="shared" si="0"/>
        <v>1870595119</v>
      </c>
      <c r="F21" s="43">
        <f t="shared" si="0"/>
        <v>-262420000</v>
      </c>
      <c r="G21" s="41">
        <f t="shared" si="0"/>
        <v>-262420000</v>
      </c>
      <c r="H21" s="44">
        <f t="shared" si="0"/>
        <v>-262420000</v>
      </c>
      <c r="I21" s="45">
        <f t="shared" si="0"/>
        <v>172904805</v>
      </c>
      <c r="J21" s="46">
        <f t="shared" si="0"/>
        <v>298722000</v>
      </c>
      <c r="K21" s="41">
        <f t="shared" si="0"/>
        <v>334090425</v>
      </c>
      <c r="L21" s="42">
        <f t="shared" si="0"/>
        <v>337720000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86295253</v>
      </c>
      <c r="D24" s="4">
        <v>85164759</v>
      </c>
      <c r="E24" s="7">
        <v>582464163</v>
      </c>
      <c r="F24" s="8">
        <v>105074845</v>
      </c>
      <c r="G24" s="4">
        <v>105074845</v>
      </c>
      <c r="H24" s="30">
        <v>105074845</v>
      </c>
      <c r="I24" s="10">
        <v>4503</v>
      </c>
      <c r="J24" s="9">
        <v>98371746</v>
      </c>
      <c r="K24" s="4">
        <v>103202460</v>
      </c>
      <c r="L24" s="7">
        <v>108789357</v>
      </c>
    </row>
    <row r="25" spans="1:12" ht="12.75">
      <c r="A25" s="31" t="s">
        <v>39</v>
      </c>
      <c r="B25" s="29"/>
      <c r="C25" s="4">
        <v>6252891</v>
      </c>
      <c r="D25" s="4">
        <v>6071136</v>
      </c>
      <c r="E25" s="7">
        <v>3547698</v>
      </c>
      <c r="F25" s="9">
        <v>4033866</v>
      </c>
      <c r="G25" s="4">
        <v>4033866</v>
      </c>
      <c r="H25" s="7">
        <v>4033866</v>
      </c>
      <c r="I25" s="10">
        <v>0</v>
      </c>
      <c r="J25" s="9">
        <v>7636000</v>
      </c>
      <c r="K25" s="4">
        <v>8048340</v>
      </c>
      <c r="L25" s="7">
        <v>8483049</v>
      </c>
    </row>
    <row r="26" spans="1:12" ht="12.75">
      <c r="A26" s="31" t="s">
        <v>40</v>
      </c>
      <c r="B26" s="29" t="s">
        <v>41</v>
      </c>
      <c r="C26" s="4">
        <v>69331046</v>
      </c>
      <c r="D26" s="4">
        <v>95589597</v>
      </c>
      <c r="E26" s="7">
        <v>0</v>
      </c>
      <c r="F26" s="9">
        <v>49245965</v>
      </c>
      <c r="G26" s="4">
        <v>49245965</v>
      </c>
      <c r="H26" s="7">
        <v>49245965</v>
      </c>
      <c r="I26" s="10">
        <v>50730</v>
      </c>
      <c r="J26" s="9">
        <v>89422991</v>
      </c>
      <c r="K26" s="4">
        <v>89444000</v>
      </c>
      <c r="L26" s="7">
        <v>94274899</v>
      </c>
    </row>
    <row r="27" spans="1:12" ht="12.75">
      <c r="A27" s="31" t="s">
        <v>42</v>
      </c>
      <c r="B27" s="29" t="s">
        <v>21</v>
      </c>
      <c r="C27" s="4">
        <v>56167104</v>
      </c>
      <c r="D27" s="4">
        <v>76016909</v>
      </c>
      <c r="E27" s="7">
        <v>0</v>
      </c>
      <c r="F27" s="8">
        <v>379870</v>
      </c>
      <c r="G27" s="4">
        <v>379870</v>
      </c>
      <c r="H27" s="30">
        <v>379870</v>
      </c>
      <c r="I27" s="10">
        <v>0</v>
      </c>
      <c r="J27" s="9">
        <v>51761000</v>
      </c>
      <c r="K27" s="4">
        <v>54411000</v>
      </c>
      <c r="L27" s="7">
        <v>57350000</v>
      </c>
    </row>
    <row r="28" spans="1:12" ht="12.75">
      <c r="A28" s="31" t="s">
        <v>43</v>
      </c>
      <c r="B28" s="29"/>
      <c r="C28" s="4">
        <v>6846766</v>
      </c>
      <c r="D28" s="4">
        <v>11038000</v>
      </c>
      <c r="E28" s="7">
        <v>32156304</v>
      </c>
      <c r="F28" s="9">
        <v>0</v>
      </c>
      <c r="G28" s="4">
        <v>0</v>
      </c>
      <c r="H28" s="7">
        <v>0</v>
      </c>
      <c r="I28" s="10">
        <v>85122</v>
      </c>
      <c r="J28" s="9">
        <v>1479000</v>
      </c>
      <c r="K28" s="4">
        <v>1558000</v>
      </c>
      <c r="L28" s="7">
        <v>1643000</v>
      </c>
    </row>
    <row r="29" spans="1:12" ht="12.75">
      <c r="A29" s="31" t="s">
        <v>44</v>
      </c>
      <c r="B29" s="29" t="s">
        <v>21</v>
      </c>
      <c r="C29" s="4">
        <v>33710606</v>
      </c>
      <c r="D29" s="4">
        <v>36293244</v>
      </c>
      <c r="E29" s="7">
        <v>240551123</v>
      </c>
      <c r="F29" s="8">
        <v>42848201</v>
      </c>
      <c r="G29" s="4">
        <v>42848201</v>
      </c>
      <c r="H29" s="30">
        <v>42848201</v>
      </c>
      <c r="I29" s="10">
        <v>0</v>
      </c>
      <c r="J29" s="9">
        <v>54172202</v>
      </c>
      <c r="K29" s="4">
        <v>56659534</v>
      </c>
      <c r="L29" s="7">
        <v>59296326</v>
      </c>
    </row>
    <row r="30" spans="1:12" ht="12.75">
      <c r="A30" s="31" t="s">
        <v>45</v>
      </c>
      <c r="B30" s="29" t="s">
        <v>46</v>
      </c>
      <c r="C30" s="4">
        <v>10366169</v>
      </c>
      <c r="D30" s="4">
        <v>12961000</v>
      </c>
      <c r="E30" s="7">
        <v>13661740</v>
      </c>
      <c r="F30" s="9">
        <v>5222392</v>
      </c>
      <c r="G30" s="4">
        <v>5222392</v>
      </c>
      <c r="H30" s="7">
        <v>5222392</v>
      </c>
      <c r="I30" s="10">
        <v>354016</v>
      </c>
      <c r="J30" s="9">
        <v>7822718</v>
      </c>
      <c r="K30" s="4">
        <v>8263871</v>
      </c>
      <c r="L30" s="7">
        <v>8663240</v>
      </c>
    </row>
    <row r="31" spans="1:12" ht="12.75">
      <c r="A31" s="31" t="s">
        <v>47</v>
      </c>
      <c r="B31" s="29"/>
      <c r="C31" s="4">
        <v>0</v>
      </c>
      <c r="D31" s="4">
        <v>0</v>
      </c>
      <c r="E31" s="7">
        <v>-526950945</v>
      </c>
      <c r="F31" s="8">
        <v>18344289</v>
      </c>
      <c r="G31" s="4">
        <v>18344289</v>
      </c>
      <c r="H31" s="30">
        <v>18344289</v>
      </c>
      <c r="I31" s="10">
        <v>991020</v>
      </c>
      <c r="J31" s="9">
        <v>24606618</v>
      </c>
      <c r="K31" s="4">
        <v>25520777</v>
      </c>
      <c r="L31" s="7">
        <v>23830995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40902963</v>
      </c>
      <c r="D33" s="4">
        <v>36738000</v>
      </c>
      <c r="E33" s="7">
        <v>74436023</v>
      </c>
      <c r="F33" s="8">
        <v>21363710</v>
      </c>
      <c r="G33" s="4">
        <v>21363710</v>
      </c>
      <c r="H33" s="7">
        <v>21363710</v>
      </c>
      <c r="I33" s="10">
        <v>1367348</v>
      </c>
      <c r="J33" s="9">
        <v>23925579</v>
      </c>
      <c r="K33" s="4">
        <v>24534218</v>
      </c>
      <c r="L33" s="7">
        <v>22928922</v>
      </c>
    </row>
    <row r="34" spans="1:12" ht="12.75">
      <c r="A34" s="28" t="s">
        <v>50</v>
      </c>
      <c r="B34" s="37"/>
      <c r="C34" s="4">
        <v>101000</v>
      </c>
      <c r="D34" s="4">
        <v>324000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309973798</v>
      </c>
      <c r="D35" s="41">
        <f aca="true" t="shared" si="1" ref="D35:L35">SUM(D24:D34)</f>
        <v>360196645</v>
      </c>
      <c r="E35" s="42">
        <f t="shared" si="1"/>
        <v>419866106</v>
      </c>
      <c r="F35" s="43">
        <f t="shared" si="1"/>
        <v>246513138</v>
      </c>
      <c r="G35" s="41">
        <f t="shared" si="1"/>
        <v>246513138</v>
      </c>
      <c r="H35" s="42">
        <f t="shared" si="1"/>
        <v>246513138</v>
      </c>
      <c r="I35" s="45">
        <f t="shared" si="1"/>
        <v>2852739</v>
      </c>
      <c r="J35" s="46">
        <f t="shared" si="1"/>
        <v>359197854</v>
      </c>
      <c r="K35" s="41">
        <f t="shared" si="1"/>
        <v>371642200</v>
      </c>
      <c r="L35" s="42">
        <f t="shared" si="1"/>
        <v>385259788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-84896695</v>
      </c>
      <c r="D37" s="57">
        <f aca="true" t="shared" si="2" ref="D37:L37">+D21-D35</f>
        <v>-102466586</v>
      </c>
      <c r="E37" s="58">
        <f t="shared" si="2"/>
        <v>1450729013</v>
      </c>
      <c r="F37" s="59">
        <f t="shared" si="2"/>
        <v>-508933138</v>
      </c>
      <c r="G37" s="57">
        <f t="shared" si="2"/>
        <v>-508933138</v>
      </c>
      <c r="H37" s="58">
        <f t="shared" si="2"/>
        <v>-508933138</v>
      </c>
      <c r="I37" s="60">
        <f t="shared" si="2"/>
        <v>170052066</v>
      </c>
      <c r="J37" s="61">
        <f t="shared" si="2"/>
        <v>-60475854</v>
      </c>
      <c r="K37" s="57">
        <f t="shared" si="2"/>
        <v>-37551775</v>
      </c>
      <c r="L37" s="58">
        <f t="shared" si="2"/>
        <v>-47539788</v>
      </c>
    </row>
    <row r="38" spans="1:12" ht="21" customHeight="1">
      <c r="A38" s="62" t="s">
        <v>53</v>
      </c>
      <c r="B38" s="37" t="s">
        <v>54</v>
      </c>
      <c r="C38" s="4">
        <v>65579301</v>
      </c>
      <c r="D38" s="4">
        <v>15139000</v>
      </c>
      <c r="E38" s="7">
        <v>0</v>
      </c>
      <c r="F38" s="9">
        <v>-1000000</v>
      </c>
      <c r="G38" s="4">
        <v>-1000000</v>
      </c>
      <c r="H38" s="7">
        <v>-1000000</v>
      </c>
      <c r="I38" s="10">
        <v>0</v>
      </c>
      <c r="J38" s="9">
        <v>0</v>
      </c>
      <c r="K38" s="4">
        <v>0</v>
      </c>
      <c r="L38" s="7">
        <v>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-19317394</v>
      </c>
      <c r="D41" s="69">
        <f aca="true" t="shared" si="3" ref="D41:L41">SUM(D37:D40)</f>
        <v>-87327586</v>
      </c>
      <c r="E41" s="70">
        <f t="shared" si="3"/>
        <v>1450729013</v>
      </c>
      <c r="F41" s="71">
        <f t="shared" si="3"/>
        <v>-509933138</v>
      </c>
      <c r="G41" s="69">
        <f t="shared" si="3"/>
        <v>-509933138</v>
      </c>
      <c r="H41" s="70">
        <f t="shared" si="3"/>
        <v>-509933138</v>
      </c>
      <c r="I41" s="72">
        <f t="shared" si="3"/>
        <v>170052066</v>
      </c>
      <c r="J41" s="73">
        <f t="shared" si="3"/>
        <v>-60475854</v>
      </c>
      <c r="K41" s="69">
        <f t="shared" si="3"/>
        <v>-37551775</v>
      </c>
      <c r="L41" s="70">
        <f t="shared" si="3"/>
        <v>-47539788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-19317394</v>
      </c>
      <c r="D43" s="79">
        <f aca="true" t="shared" si="4" ref="D43:L43">+D41-D42</f>
        <v>-87327586</v>
      </c>
      <c r="E43" s="80">
        <f t="shared" si="4"/>
        <v>1450729013</v>
      </c>
      <c r="F43" s="81">
        <f t="shared" si="4"/>
        <v>-509933138</v>
      </c>
      <c r="G43" s="79">
        <f t="shared" si="4"/>
        <v>-509933138</v>
      </c>
      <c r="H43" s="80">
        <f t="shared" si="4"/>
        <v>-509933138</v>
      </c>
      <c r="I43" s="82">
        <f t="shared" si="4"/>
        <v>170052066</v>
      </c>
      <c r="J43" s="83">
        <f t="shared" si="4"/>
        <v>-60475854</v>
      </c>
      <c r="K43" s="79">
        <f t="shared" si="4"/>
        <v>-37551775</v>
      </c>
      <c r="L43" s="80">
        <f t="shared" si="4"/>
        <v>-47539788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-19317394</v>
      </c>
      <c r="D45" s="69">
        <f aca="true" t="shared" si="5" ref="D45:L45">SUM(D43:D44)</f>
        <v>-87327586</v>
      </c>
      <c r="E45" s="70">
        <f t="shared" si="5"/>
        <v>1450729013</v>
      </c>
      <c r="F45" s="71">
        <f t="shared" si="5"/>
        <v>-509933138</v>
      </c>
      <c r="G45" s="69">
        <f t="shared" si="5"/>
        <v>-509933138</v>
      </c>
      <c r="H45" s="70">
        <f t="shared" si="5"/>
        <v>-509933138</v>
      </c>
      <c r="I45" s="72">
        <f t="shared" si="5"/>
        <v>170052066</v>
      </c>
      <c r="J45" s="73">
        <f t="shared" si="5"/>
        <v>-60475854</v>
      </c>
      <c r="K45" s="69">
        <f t="shared" si="5"/>
        <v>-37551775</v>
      </c>
      <c r="L45" s="70">
        <f t="shared" si="5"/>
        <v>-47539788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-19317394</v>
      </c>
      <c r="D47" s="89">
        <f aca="true" t="shared" si="6" ref="D47:L47">SUM(D45:D46)</f>
        <v>-87327586</v>
      </c>
      <c r="E47" s="90">
        <f t="shared" si="6"/>
        <v>1450729013</v>
      </c>
      <c r="F47" s="91">
        <f t="shared" si="6"/>
        <v>-509933138</v>
      </c>
      <c r="G47" s="89">
        <f t="shared" si="6"/>
        <v>-509933138</v>
      </c>
      <c r="H47" s="92">
        <f t="shared" si="6"/>
        <v>-509933138</v>
      </c>
      <c r="I47" s="93">
        <f t="shared" si="6"/>
        <v>170052066</v>
      </c>
      <c r="J47" s="94">
        <f t="shared" si="6"/>
        <v>-60475854</v>
      </c>
      <c r="K47" s="89">
        <f t="shared" si="6"/>
        <v>-37551775</v>
      </c>
      <c r="L47" s="95">
        <f t="shared" si="6"/>
        <v>-47539788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3474971</v>
      </c>
      <c r="D5" s="4">
        <v>4537592</v>
      </c>
      <c r="E5" s="5">
        <v>-597111</v>
      </c>
      <c r="F5" s="6">
        <v>4903420</v>
      </c>
      <c r="G5" s="4">
        <v>4903420</v>
      </c>
      <c r="H5" s="7">
        <v>4903420</v>
      </c>
      <c r="I5" s="8">
        <v>-114601</v>
      </c>
      <c r="J5" s="6">
        <v>-8026293</v>
      </c>
      <c r="K5" s="4">
        <v>-8507858</v>
      </c>
      <c r="L5" s="7">
        <v>-9018330</v>
      </c>
    </row>
    <row r="6" spans="1:12" ht="12.75">
      <c r="A6" s="28" t="s">
        <v>22</v>
      </c>
      <c r="B6" s="29" t="s">
        <v>21</v>
      </c>
      <c r="C6" s="4">
        <v>12826417</v>
      </c>
      <c r="D6" s="4">
        <v>14036226</v>
      </c>
      <c r="E6" s="7">
        <v>2255071</v>
      </c>
      <c r="F6" s="9">
        <v>13898692</v>
      </c>
      <c r="G6" s="4">
        <v>13898692</v>
      </c>
      <c r="H6" s="7">
        <v>13898692</v>
      </c>
      <c r="I6" s="30">
        <v>1331742</v>
      </c>
      <c r="J6" s="9">
        <v>-16521344</v>
      </c>
      <c r="K6" s="4">
        <v>-17512623</v>
      </c>
      <c r="L6" s="7">
        <v>-18563383</v>
      </c>
    </row>
    <row r="7" spans="1:12" ht="12.75">
      <c r="A7" s="31" t="s">
        <v>23</v>
      </c>
      <c r="B7" s="29" t="s">
        <v>21</v>
      </c>
      <c r="C7" s="4">
        <v>2192355</v>
      </c>
      <c r="D7" s="4">
        <v>2955374</v>
      </c>
      <c r="E7" s="7">
        <v>3332952</v>
      </c>
      <c r="F7" s="9">
        <v>2473962</v>
      </c>
      <c r="G7" s="4">
        <v>3124001</v>
      </c>
      <c r="H7" s="7">
        <v>3124001</v>
      </c>
      <c r="I7" s="10">
        <v>314796</v>
      </c>
      <c r="J7" s="9">
        <v>-5057980</v>
      </c>
      <c r="K7" s="4">
        <v>-5361459</v>
      </c>
      <c r="L7" s="7">
        <v>-5683146</v>
      </c>
    </row>
    <row r="8" spans="1:12" ht="12.75">
      <c r="A8" s="31" t="s">
        <v>24</v>
      </c>
      <c r="B8" s="29" t="s">
        <v>21</v>
      </c>
      <c r="C8" s="4">
        <v>3183045</v>
      </c>
      <c r="D8" s="4">
        <v>12795781</v>
      </c>
      <c r="E8" s="7">
        <v>15602009</v>
      </c>
      <c r="F8" s="9">
        <v>10035502</v>
      </c>
      <c r="G8" s="4">
        <v>10035502</v>
      </c>
      <c r="H8" s="7">
        <v>10035502</v>
      </c>
      <c r="I8" s="10">
        <v>1465308</v>
      </c>
      <c r="J8" s="9">
        <v>-22016688</v>
      </c>
      <c r="K8" s="4">
        <v>-23337689</v>
      </c>
      <c r="L8" s="7">
        <v>-24737950</v>
      </c>
    </row>
    <row r="9" spans="1:12" ht="12.75">
      <c r="A9" s="31" t="s">
        <v>25</v>
      </c>
      <c r="B9" s="29" t="s">
        <v>21</v>
      </c>
      <c r="C9" s="4">
        <v>2066664</v>
      </c>
      <c r="D9" s="4">
        <v>8476604</v>
      </c>
      <c r="E9" s="32">
        <v>9309538</v>
      </c>
      <c r="F9" s="33">
        <v>6724605</v>
      </c>
      <c r="G9" s="34">
        <v>8370981</v>
      </c>
      <c r="H9" s="32">
        <v>8370981</v>
      </c>
      <c r="I9" s="35">
        <v>810780</v>
      </c>
      <c r="J9" s="36">
        <v>-15048376</v>
      </c>
      <c r="K9" s="34">
        <v>-15951278</v>
      </c>
      <c r="L9" s="32">
        <v>-16908355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825202</v>
      </c>
      <c r="D11" s="4">
        <v>823740</v>
      </c>
      <c r="E11" s="7">
        <v>-60891626</v>
      </c>
      <c r="F11" s="9">
        <v>585336</v>
      </c>
      <c r="G11" s="4">
        <v>585336</v>
      </c>
      <c r="H11" s="7">
        <v>585336</v>
      </c>
      <c r="I11" s="10">
        <v>11170</v>
      </c>
      <c r="J11" s="9">
        <v>-372955</v>
      </c>
      <c r="K11" s="4">
        <v>-395333</v>
      </c>
      <c r="L11" s="7">
        <v>-419052</v>
      </c>
    </row>
    <row r="12" spans="1:12" ht="12.75">
      <c r="A12" s="28" t="s">
        <v>27</v>
      </c>
      <c r="B12" s="37"/>
      <c r="C12" s="4">
        <v>727865</v>
      </c>
      <c r="D12" s="4">
        <v>683291</v>
      </c>
      <c r="E12" s="7">
        <v>0</v>
      </c>
      <c r="F12" s="9">
        <v>747627</v>
      </c>
      <c r="G12" s="4">
        <v>747627</v>
      </c>
      <c r="H12" s="7">
        <v>747627</v>
      </c>
      <c r="I12" s="10">
        <v>2603</v>
      </c>
      <c r="J12" s="9">
        <v>-749952</v>
      </c>
      <c r="K12" s="4">
        <v>-794950</v>
      </c>
      <c r="L12" s="7">
        <v>-842646</v>
      </c>
    </row>
    <row r="13" spans="1:12" ht="12.75">
      <c r="A13" s="28" t="s">
        <v>28</v>
      </c>
      <c r="B13" s="37"/>
      <c r="C13" s="4">
        <v>7577674</v>
      </c>
      <c r="D13" s="4">
        <v>10138603</v>
      </c>
      <c r="E13" s="7">
        <v>-2963</v>
      </c>
      <c r="F13" s="9">
        <v>13220242</v>
      </c>
      <c r="G13" s="4">
        <v>13220242</v>
      </c>
      <c r="H13" s="7">
        <v>13220242</v>
      </c>
      <c r="I13" s="10">
        <v>1493801</v>
      </c>
      <c r="J13" s="9">
        <v>-16933441</v>
      </c>
      <c r="K13" s="4">
        <v>-17949447</v>
      </c>
      <c r="L13" s="7">
        <v>-19026414</v>
      </c>
    </row>
    <row r="14" spans="1:12" ht="12.75">
      <c r="A14" s="28" t="s">
        <v>29</v>
      </c>
      <c r="B14" s="37"/>
      <c r="C14" s="4">
        <v>0</v>
      </c>
      <c r="D14" s="4">
        <v>8828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456480</v>
      </c>
      <c r="D15" s="4">
        <v>198224</v>
      </c>
      <c r="E15" s="7">
        <v>33700</v>
      </c>
      <c r="F15" s="9">
        <v>50250</v>
      </c>
      <c r="G15" s="4">
        <v>50250</v>
      </c>
      <c r="H15" s="7">
        <v>50250</v>
      </c>
      <c r="I15" s="10">
        <v>0</v>
      </c>
      <c r="J15" s="9">
        <v>-5750</v>
      </c>
      <c r="K15" s="4">
        <v>-6095</v>
      </c>
      <c r="L15" s="7">
        <v>-6461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48574808</v>
      </c>
      <c r="D18" s="4">
        <v>45303830</v>
      </c>
      <c r="E18" s="7">
        <v>34848898</v>
      </c>
      <c r="F18" s="9">
        <v>66275051</v>
      </c>
      <c r="G18" s="4">
        <v>67286262</v>
      </c>
      <c r="H18" s="7">
        <v>67286262</v>
      </c>
      <c r="I18" s="10">
        <v>0</v>
      </c>
      <c r="J18" s="9">
        <v>-123960648</v>
      </c>
      <c r="K18" s="4">
        <v>-131398289</v>
      </c>
      <c r="L18" s="7">
        <v>-139282187</v>
      </c>
    </row>
    <row r="19" spans="1:12" ht="12.75">
      <c r="A19" s="28" t="s">
        <v>34</v>
      </c>
      <c r="B19" s="37" t="s">
        <v>21</v>
      </c>
      <c r="C19" s="4">
        <v>351578</v>
      </c>
      <c r="D19" s="4">
        <v>1154185</v>
      </c>
      <c r="E19" s="32">
        <v>4097541</v>
      </c>
      <c r="F19" s="33">
        <v>352504</v>
      </c>
      <c r="G19" s="34">
        <v>352504</v>
      </c>
      <c r="H19" s="32">
        <v>352504</v>
      </c>
      <c r="I19" s="35">
        <v>35775</v>
      </c>
      <c r="J19" s="36">
        <v>-243325</v>
      </c>
      <c r="K19" s="34">
        <v>-257925</v>
      </c>
      <c r="L19" s="32">
        <v>-273400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82257059</v>
      </c>
      <c r="D21" s="41">
        <f t="shared" si="0"/>
        <v>101112278</v>
      </c>
      <c r="E21" s="42">
        <f t="shared" si="0"/>
        <v>7988009</v>
      </c>
      <c r="F21" s="43">
        <f t="shared" si="0"/>
        <v>119267191</v>
      </c>
      <c r="G21" s="41">
        <f t="shared" si="0"/>
        <v>122574817</v>
      </c>
      <c r="H21" s="44">
        <f t="shared" si="0"/>
        <v>122574817</v>
      </c>
      <c r="I21" s="45">
        <f t="shared" si="0"/>
        <v>5351374</v>
      </c>
      <c r="J21" s="46">
        <f t="shared" si="0"/>
        <v>-208936752</v>
      </c>
      <c r="K21" s="41">
        <f t="shared" si="0"/>
        <v>-221472946</v>
      </c>
      <c r="L21" s="42">
        <f t="shared" si="0"/>
        <v>-234761324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35794570</v>
      </c>
      <c r="D24" s="4">
        <v>36907064</v>
      </c>
      <c r="E24" s="7">
        <v>44257869</v>
      </c>
      <c r="F24" s="8">
        <v>41349298</v>
      </c>
      <c r="G24" s="4">
        <v>45025691</v>
      </c>
      <c r="H24" s="30">
        <v>45025691</v>
      </c>
      <c r="I24" s="10">
        <v>2361437</v>
      </c>
      <c r="J24" s="9">
        <v>49854184</v>
      </c>
      <c r="K24" s="4">
        <v>52845428</v>
      </c>
      <c r="L24" s="7">
        <v>56016161</v>
      </c>
    </row>
    <row r="25" spans="1:12" ht="12.75">
      <c r="A25" s="31" t="s">
        <v>39</v>
      </c>
      <c r="B25" s="29"/>
      <c r="C25" s="4">
        <v>2438565</v>
      </c>
      <c r="D25" s="4">
        <v>2576771</v>
      </c>
      <c r="E25" s="7">
        <v>547</v>
      </c>
      <c r="F25" s="9">
        <v>2923533</v>
      </c>
      <c r="G25" s="4">
        <v>2923533</v>
      </c>
      <c r="H25" s="7">
        <v>2923533</v>
      </c>
      <c r="I25" s="10">
        <v>209211</v>
      </c>
      <c r="J25" s="9">
        <v>3060765</v>
      </c>
      <c r="K25" s="4">
        <v>3244411</v>
      </c>
      <c r="L25" s="7">
        <v>3439075</v>
      </c>
    </row>
    <row r="26" spans="1:12" ht="12.75">
      <c r="A26" s="31" t="s">
        <v>40</v>
      </c>
      <c r="B26" s="29" t="s">
        <v>41</v>
      </c>
      <c r="C26" s="4">
        <v>10138096</v>
      </c>
      <c r="D26" s="4">
        <v>28169250</v>
      </c>
      <c r="E26" s="7">
        <v>25065731</v>
      </c>
      <c r="F26" s="9">
        <v>989007</v>
      </c>
      <c r="G26" s="4">
        <v>989007</v>
      </c>
      <c r="H26" s="7">
        <v>989007</v>
      </c>
      <c r="I26" s="10">
        <v>0</v>
      </c>
      <c r="J26" s="9">
        <v>1089000</v>
      </c>
      <c r="K26" s="4">
        <v>1154340</v>
      </c>
      <c r="L26" s="7">
        <v>1223599</v>
      </c>
    </row>
    <row r="27" spans="1:12" ht="12.75">
      <c r="A27" s="31" t="s">
        <v>42</v>
      </c>
      <c r="B27" s="29" t="s">
        <v>21</v>
      </c>
      <c r="C27" s="4">
        <v>37780783</v>
      </c>
      <c r="D27" s="4">
        <v>35391459</v>
      </c>
      <c r="E27" s="7">
        <v>6485461</v>
      </c>
      <c r="F27" s="8">
        <v>2239001</v>
      </c>
      <c r="G27" s="4">
        <v>2239001</v>
      </c>
      <c r="H27" s="30">
        <v>2239001</v>
      </c>
      <c r="I27" s="10">
        <v>0</v>
      </c>
      <c r="J27" s="9">
        <v>2339000</v>
      </c>
      <c r="K27" s="4">
        <v>2479340</v>
      </c>
      <c r="L27" s="7">
        <v>2628099</v>
      </c>
    </row>
    <row r="28" spans="1:12" ht="12.75">
      <c r="A28" s="31" t="s">
        <v>43</v>
      </c>
      <c r="B28" s="29"/>
      <c r="C28" s="4">
        <v>2107742</v>
      </c>
      <c r="D28" s="4">
        <v>3429975</v>
      </c>
      <c r="E28" s="7">
        <v>4595336</v>
      </c>
      <c r="F28" s="9">
        <v>526000</v>
      </c>
      <c r="G28" s="4">
        <v>550000</v>
      </c>
      <c r="H28" s="7">
        <v>550000</v>
      </c>
      <c r="I28" s="10">
        <v>63695</v>
      </c>
      <c r="J28" s="9">
        <v>550000</v>
      </c>
      <c r="K28" s="4">
        <v>583000</v>
      </c>
      <c r="L28" s="7">
        <v>617980</v>
      </c>
    </row>
    <row r="29" spans="1:12" ht="12.75">
      <c r="A29" s="31" t="s">
        <v>44</v>
      </c>
      <c r="B29" s="29" t="s">
        <v>21</v>
      </c>
      <c r="C29" s="4">
        <v>23094377</v>
      </c>
      <c r="D29" s="4">
        <v>18921177</v>
      </c>
      <c r="E29" s="7">
        <v>69403682</v>
      </c>
      <c r="F29" s="8">
        <v>34600000</v>
      </c>
      <c r="G29" s="4">
        <v>17700000</v>
      </c>
      <c r="H29" s="30">
        <v>17700000</v>
      </c>
      <c r="I29" s="10">
        <v>34000</v>
      </c>
      <c r="J29" s="9">
        <v>27000000</v>
      </c>
      <c r="K29" s="4">
        <v>28620000</v>
      </c>
      <c r="L29" s="7">
        <v>30337200</v>
      </c>
    </row>
    <row r="30" spans="1:12" ht="12.75">
      <c r="A30" s="31" t="s">
        <v>45</v>
      </c>
      <c r="B30" s="29" t="s">
        <v>46</v>
      </c>
      <c r="C30" s="4">
        <v>1122112</v>
      </c>
      <c r="D30" s="4">
        <v>3355546</v>
      </c>
      <c r="E30" s="7">
        <v>688536</v>
      </c>
      <c r="F30" s="9">
        <v>1780800</v>
      </c>
      <c r="G30" s="4">
        <v>2216198</v>
      </c>
      <c r="H30" s="7">
        <v>2216198</v>
      </c>
      <c r="I30" s="10">
        <v>-11629</v>
      </c>
      <c r="J30" s="9">
        <v>2299100</v>
      </c>
      <c r="K30" s="4">
        <v>2437046</v>
      </c>
      <c r="L30" s="7">
        <v>2583269</v>
      </c>
    </row>
    <row r="31" spans="1:12" ht="12.75">
      <c r="A31" s="31" t="s">
        <v>47</v>
      </c>
      <c r="B31" s="29"/>
      <c r="C31" s="4">
        <v>8678565</v>
      </c>
      <c r="D31" s="4">
        <v>12495907</v>
      </c>
      <c r="E31" s="7">
        <v>7006630</v>
      </c>
      <c r="F31" s="8">
        <v>8015500</v>
      </c>
      <c r="G31" s="4">
        <v>10245500</v>
      </c>
      <c r="H31" s="30">
        <v>10245500</v>
      </c>
      <c r="I31" s="10">
        <v>2585202</v>
      </c>
      <c r="J31" s="9">
        <v>19306400</v>
      </c>
      <c r="K31" s="4">
        <v>20464784</v>
      </c>
      <c r="L31" s="7">
        <v>21692673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1222737</v>
      </c>
      <c r="F32" s="9">
        <v>100000</v>
      </c>
      <c r="G32" s="4">
        <v>100000</v>
      </c>
      <c r="H32" s="7">
        <v>100000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11894152</v>
      </c>
      <c r="D33" s="4">
        <v>13970390</v>
      </c>
      <c r="E33" s="7">
        <v>25641070</v>
      </c>
      <c r="F33" s="8">
        <v>13266158</v>
      </c>
      <c r="G33" s="4">
        <v>17002636</v>
      </c>
      <c r="H33" s="7">
        <v>17002636</v>
      </c>
      <c r="I33" s="10">
        <v>424829</v>
      </c>
      <c r="J33" s="9">
        <v>16666599</v>
      </c>
      <c r="K33" s="4">
        <v>17666593</v>
      </c>
      <c r="L33" s="7">
        <v>18726600</v>
      </c>
    </row>
    <row r="34" spans="1:12" ht="12.75">
      <c r="A34" s="28" t="s">
        <v>50</v>
      </c>
      <c r="B34" s="37"/>
      <c r="C34" s="4">
        <v>0</v>
      </c>
      <c r="D34" s="4">
        <v>37846338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133048962</v>
      </c>
      <c r="D35" s="41">
        <f aca="true" t="shared" si="1" ref="D35:L35">SUM(D24:D34)</f>
        <v>193063877</v>
      </c>
      <c r="E35" s="42">
        <f t="shared" si="1"/>
        <v>184367599</v>
      </c>
      <c r="F35" s="43">
        <f t="shared" si="1"/>
        <v>105789297</v>
      </c>
      <c r="G35" s="41">
        <f t="shared" si="1"/>
        <v>98991566</v>
      </c>
      <c r="H35" s="42">
        <f t="shared" si="1"/>
        <v>98991566</v>
      </c>
      <c r="I35" s="45">
        <f t="shared" si="1"/>
        <v>5666745</v>
      </c>
      <c r="J35" s="46">
        <f t="shared" si="1"/>
        <v>122165048</v>
      </c>
      <c r="K35" s="41">
        <f t="shared" si="1"/>
        <v>129494942</v>
      </c>
      <c r="L35" s="42">
        <f t="shared" si="1"/>
        <v>137264656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-50791903</v>
      </c>
      <c r="D37" s="57">
        <f aca="true" t="shared" si="2" ref="D37:L37">+D21-D35</f>
        <v>-91951599</v>
      </c>
      <c r="E37" s="58">
        <f t="shared" si="2"/>
        <v>-176379590</v>
      </c>
      <c r="F37" s="59">
        <f t="shared" si="2"/>
        <v>13477894</v>
      </c>
      <c r="G37" s="57">
        <f t="shared" si="2"/>
        <v>23583251</v>
      </c>
      <c r="H37" s="58">
        <f t="shared" si="2"/>
        <v>23583251</v>
      </c>
      <c r="I37" s="60">
        <f t="shared" si="2"/>
        <v>-315371</v>
      </c>
      <c r="J37" s="61">
        <f t="shared" si="2"/>
        <v>-331101800</v>
      </c>
      <c r="K37" s="57">
        <f t="shared" si="2"/>
        <v>-350967888</v>
      </c>
      <c r="L37" s="58">
        <f t="shared" si="2"/>
        <v>-372025980</v>
      </c>
    </row>
    <row r="38" spans="1:12" ht="21" customHeight="1">
      <c r="A38" s="62" t="s">
        <v>53</v>
      </c>
      <c r="B38" s="37" t="s">
        <v>54</v>
      </c>
      <c r="C38" s="4">
        <v>54356000</v>
      </c>
      <c r="D38" s="4">
        <v>132799942</v>
      </c>
      <c r="E38" s="7">
        <v>7476484</v>
      </c>
      <c r="F38" s="9">
        <v>111985950</v>
      </c>
      <c r="G38" s="4">
        <v>111985950</v>
      </c>
      <c r="H38" s="7">
        <v>111985950</v>
      </c>
      <c r="I38" s="10">
        <v>0</v>
      </c>
      <c r="J38" s="9">
        <v>-152225350</v>
      </c>
      <c r="K38" s="4">
        <v>-161358871</v>
      </c>
      <c r="L38" s="7">
        <v>-171040403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3400995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3564097</v>
      </c>
      <c r="D41" s="69">
        <f aca="true" t="shared" si="3" ref="D41:L41">SUM(D37:D40)</f>
        <v>40848343</v>
      </c>
      <c r="E41" s="70">
        <f t="shared" si="3"/>
        <v>-165502111</v>
      </c>
      <c r="F41" s="71">
        <f t="shared" si="3"/>
        <v>125463844</v>
      </c>
      <c r="G41" s="69">
        <f t="shared" si="3"/>
        <v>135569201</v>
      </c>
      <c r="H41" s="70">
        <f t="shared" si="3"/>
        <v>135569201</v>
      </c>
      <c r="I41" s="72">
        <f t="shared" si="3"/>
        <v>-315371</v>
      </c>
      <c r="J41" s="73">
        <f t="shared" si="3"/>
        <v>-483327150</v>
      </c>
      <c r="K41" s="69">
        <f t="shared" si="3"/>
        <v>-512326759</v>
      </c>
      <c r="L41" s="70">
        <f t="shared" si="3"/>
        <v>-543066383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3564097</v>
      </c>
      <c r="D43" s="79">
        <f aca="true" t="shared" si="4" ref="D43:L43">+D41-D42</f>
        <v>40848343</v>
      </c>
      <c r="E43" s="80">
        <f t="shared" si="4"/>
        <v>-165502111</v>
      </c>
      <c r="F43" s="81">
        <f t="shared" si="4"/>
        <v>125463844</v>
      </c>
      <c r="G43" s="79">
        <f t="shared" si="4"/>
        <v>135569201</v>
      </c>
      <c r="H43" s="80">
        <f t="shared" si="4"/>
        <v>135569201</v>
      </c>
      <c r="I43" s="82">
        <f t="shared" si="4"/>
        <v>-315371</v>
      </c>
      <c r="J43" s="83">
        <f t="shared" si="4"/>
        <v>-483327150</v>
      </c>
      <c r="K43" s="79">
        <f t="shared" si="4"/>
        <v>-512326759</v>
      </c>
      <c r="L43" s="80">
        <f t="shared" si="4"/>
        <v>-543066383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3564097</v>
      </c>
      <c r="D45" s="69">
        <f aca="true" t="shared" si="5" ref="D45:L45">SUM(D43:D44)</f>
        <v>40848343</v>
      </c>
      <c r="E45" s="70">
        <f t="shared" si="5"/>
        <v>-165502111</v>
      </c>
      <c r="F45" s="71">
        <f t="shared" si="5"/>
        <v>125463844</v>
      </c>
      <c r="G45" s="69">
        <f t="shared" si="5"/>
        <v>135569201</v>
      </c>
      <c r="H45" s="70">
        <f t="shared" si="5"/>
        <v>135569201</v>
      </c>
      <c r="I45" s="72">
        <f t="shared" si="5"/>
        <v>-315371</v>
      </c>
      <c r="J45" s="73">
        <f t="shared" si="5"/>
        <v>-483327150</v>
      </c>
      <c r="K45" s="69">
        <f t="shared" si="5"/>
        <v>-512326759</v>
      </c>
      <c r="L45" s="70">
        <f t="shared" si="5"/>
        <v>-543066383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3564097</v>
      </c>
      <c r="D47" s="89">
        <f aca="true" t="shared" si="6" ref="D47:L47">SUM(D45:D46)</f>
        <v>40848343</v>
      </c>
      <c r="E47" s="90">
        <f t="shared" si="6"/>
        <v>-165502111</v>
      </c>
      <c r="F47" s="91">
        <f t="shared" si="6"/>
        <v>125463844</v>
      </c>
      <c r="G47" s="89">
        <f t="shared" si="6"/>
        <v>135569201</v>
      </c>
      <c r="H47" s="92">
        <f t="shared" si="6"/>
        <v>135569201</v>
      </c>
      <c r="I47" s="93">
        <f t="shared" si="6"/>
        <v>-315371</v>
      </c>
      <c r="J47" s="94">
        <f t="shared" si="6"/>
        <v>-483327150</v>
      </c>
      <c r="K47" s="89">
        <f t="shared" si="6"/>
        <v>-512326759</v>
      </c>
      <c r="L47" s="95">
        <f t="shared" si="6"/>
        <v>-543066383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15085482</v>
      </c>
      <c r="D5" s="4">
        <v>15853885</v>
      </c>
      <c r="E5" s="5">
        <v>20429135</v>
      </c>
      <c r="F5" s="6">
        <v>36169200</v>
      </c>
      <c r="G5" s="4">
        <v>13084600</v>
      </c>
      <c r="H5" s="7">
        <v>13084600</v>
      </c>
      <c r="I5" s="8">
        <v>22365142</v>
      </c>
      <c r="J5" s="6">
        <v>15310676</v>
      </c>
      <c r="K5" s="4">
        <v>16152763</v>
      </c>
      <c r="L5" s="7">
        <v>17121929</v>
      </c>
    </row>
    <row r="6" spans="1:12" ht="12.75">
      <c r="A6" s="28" t="s">
        <v>22</v>
      </c>
      <c r="B6" s="29" t="s">
        <v>21</v>
      </c>
      <c r="C6" s="4">
        <v>26360677</v>
      </c>
      <c r="D6" s="4">
        <v>31318621</v>
      </c>
      <c r="E6" s="7">
        <v>31473809</v>
      </c>
      <c r="F6" s="9">
        <v>73342980</v>
      </c>
      <c r="G6" s="4">
        <v>36545490</v>
      </c>
      <c r="H6" s="7">
        <v>36545490</v>
      </c>
      <c r="I6" s="30">
        <v>39500193</v>
      </c>
      <c r="J6" s="9">
        <v>38679391</v>
      </c>
      <c r="K6" s="4">
        <v>40806757</v>
      </c>
      <c r="L6" s="7">
        <v>43255163</v>
      </c>
    </row>
    <row r="7" spans="1:12" ht="12.75">
      <c r="A7" s="31" t="s">
        <v>23</v>
      </c>
      <c r="B7" s="29" t="s">
        <v>21</v>
      </c>
      <c r="C7" s="4">
        <v>6127340</v>
      </c>
      <c r="D7" s="4">
        <v>5842554</v>
      </c>
      <c r="E7" s="7">
        <v>5319211</v>
      </c>
      <c r="F7" s="9">
        <v>13623414</v>
      </c>
      <c r="G7" s="4">
        <v>6981707</v>
      </c>
      <c r="H7" s="7">
        <v>6981707</v>
      </c>
      <c r="I7" s="10">
        <v>5530433</v>
      </c>
      <c r="J7" s="9">
        <v>11701200</v>
      </c>
      <c r="K7" s="4">
        <v>12344766</v>
      </c>
      <c r="L7" s="7">
        <v>13085452</v>
      </c>
    </row>
    <row r="8" spans="1:12" ht="12.75">
      <c r="A8" s="31" t="s">
        <v>24</v>
      </c>
      <c r="B8" s="29" t="s">
        <v>21</v>
      </c>
      <c r="C8" s="4">
        <v>6426819</v>
      </c>
      <c r="D8" s="4">
        <v>6830603</v>
      </c>
      <c r="E8" s="7">
        <v>4547075</v>
      </c>
      <c r="F8" s="9">
        <v>13400000</v>
      </c>
      <c r="G8" s="4">
        <v>6700000</v>
      </c>
      <c r="H8" s="7">
        <v>6700000</v>
      </c>
      <c r="I8" s="10">
        <v>5132191</v>
      </c>
      <c r="J8" s="9">
        <v>3159701</v>
      </c>
      <c r="K8" s="4">
        <v>3333484</v>
      </c>
      <c r="L8" s="7">
        <v>3533493</v>
      </c>
    </row>
    <row r="9" spans="1:12" ht="12.75">
      <c r="A9" s="31" t="s">
        <v>25</v>
      </c>
      <c r="B9" s="29" t="s">
        <v>21</v>
      </c>
      <c r="C9" s="4">
        <v>4284356</v>
      </c>
      <c r="D9" s="4">
        <v>4526489</v>
      </c>
      <c r="E9" s="32">
        <v>2892536</v>
      </c>
      <c r="F9" s="33">
        <v>0</v>
      </c>
      <c r="G9" s="34">
        <v>0</v>
      </c>
      <c r="H9" s="32">
        <v>0</v>
      </c>
      <c r="I9" s="35">
        <v>3357307</v>
      </c>
      <c r="J9" s="36">
        <v>4050000</v>
      </c>
      <c r="K9" s="34">
        <v>4272750</v>
      </c>
      <c r="L9" s="32">
        <v>4529115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747718</v>
      </c>
      <c r="D11" s="4">
        <v>737040</v>
      </c>
      <c r="E11" s="7">
        <v>579958</v>
      </c>
      <c r="F11" s="9">
        <v>-1006000</v>
      </c>
      <c r="G11" s="4">
        <v>-503000</v>
      </c>
      <c r="H11" s="7">
        <v>-503000</v>
      </c>
      <c r="I11" s="10">
        <v>627349</v>
      </c>
      <c r="J11" s="9">
        <v>-645000</v>
      </c>
      <c r="K11" s="4">
        <v>-680475</v>
      </c>
      <c r="L11" s="7">
        <v>-721304</v>
      </c>
    </row>
    <row r="12" spans="1:12" ht="12.75">
      <c r="A12" s="28" t="s">
        <v>27</v>
      </c>
      <c r="B12" s="37"/>
      <c r="C12" s="4">
        <v>1133161</v>
      </c>
      <c r="D12" s="4">
        <v>653593</v>
      </c>
      <c r="E12" s="7">
        <v>1025110</v>
      </c>
      <c r="F12" s="9">
        <v>1007976</v>
      </c>
      <c r="G12" s="4">
        <v>593988</v>
      </c>
      <c r="H12" s="7">
        <v>593988</v>
      </c>
      <c r="I12" s="10">
        <v>1744763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1604096</v>
      </c>
      <c r="D13" s="4">
        <v>702438</v>
      </c>
      <c r="E13" s="7">
        <v>196959</v>
      </c>
      <c r="F13" s="9">
        <v>2000000</v>
      </c>
      <c r="G13" s="4">
        <v>200000</v>
      </c>
      <c r="H13" s="7">
        <v>200000</v>
      </c>
      <c r="I13" s="10">
        <v>874873</v>
      </c>
      <c r="J13" s="9">
        <v>500000</v>
      </c>
      <c r="K13" s="4">
        <v>527500</v>
      </c>
      <c r="L13" s="7">
        <v>559150</v>
      </c>
    </row>
    <row r="14" spans="1:12" ht="12.75">
      <c r="A14" s="28" t="s">
        <v>29</v>
      </c>
      <c r="B14" s="37"/>
      <c r="C14" s="4">
        <v>49420</v>
      </c>
      <c r="D14" s="4">
        <v>19722</v>
      </c>
      <c r="E14" s="7">
        <v>51428</v>
      </c>
      <c r="F14" s="9">
        <v>100000</v>
      </c>
      <c r="G14" s="4">
        <v>40000</v>
      </c>
      <c r="H14" s="7">
        <v>40000</v>
      </c>
      <c r="I14" s="10">
        <v>58441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300900</v>
      </c>
      <c r="D15" s="4">
        <v>273700</v>
      </c>
      <c r="E15" s="7">
        <v>292860</v>
      </c>
      <c r="F15" s="9">
        <v>-1196490</v>
      </c>
      <c r="G15" s="4">
        <v>-823245</v>
      </c>
      <c r="H15" s="7">
        <v>-823245</v>
      </c>
      <c r="I15" s="10">
        <v>331847</v>
      </c>
      <c r="J15" s="9">
        <v>-870609</v>
      </c>
      <c r="K15" s="4">
        <v>-918493</v>
      </c>
      <c r="L15" s="7">
        <v>-973602</v>
      </c>
    </row>
    <row r="16" spans="1:12" ht="12.75">
      <c r="A16" s="28" t="s">
        <v>31</v>
      </c>
      <c r="B16" s="37"/>
      <c r="C16" s="4">
        <v>65500</v>
      </c>
      <c r="D16" s="4">
        <v>28088</v>
      </c>
      <c r="E16" s="7">
        <v>21699</v>
      </c>
      <c r="F16" s="9">
        <v>0</v>
      </c>
      <c r="G16" s="4">
        <v>0</v>
      </c>
      <c r="H16" s="7">
        <v>0</v>
      </c>
      <c r="I16" s="10">
        <v>24229</v>
      </c>
      <c r="J16" s="9">
        <v>2000</v>
      </c>
      <c r="K16" s="4">
        <v>2110</v>
      </c>
      <c r="L16" s="7">
        <v>2237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67994377</v>
      </c>
      <c r="D18" s="4">
        <v>62527600</v>
      </c>
      <c r="E18" s="7">
        <v>69588943</v>
      </c>
      <c r="F18" s="9">
        <v>91457106</v>
      </c>
      <c r="G18" s="4">
        <v>45248552</v>
      </c>
      <c r="H18" s="7">
        <v>45248552</v>
      </c>
      <c r="I18" s="10">
        <v>73204000</v>
      </c>
      <c r="J18" s="9">
        <v>56063723</v>
      </c>
      <c r="K18" s="4">
        <v>59147227</v>
      </c>
      <c r="L18" s="7">
        <v>62696060</v>
      </c>
    </row>
    <row r="19" spans="1:12" ht="12.75">
      <c r="A19" s="28" t="s">
        <v>34</v>
      </c>
      <c r="B19" s="37" t="s">
        <v>21</v>
      </c>
      <c r="C19" s="4">
        <v>1050789</v>
      </c>
      <c r="D19" s="4">
        <v>1159844</v>
      </c>
      <c r="E19" s="32">
        <v>471838</v>
      </c>
      <c r="F19" s="33">
        <v>1433000</v>
      </c>
      <c r="G19" s="34">
        <v>710500</v>
      </c>
      <c r="H19" s="32">
        <v>710500</v>
      </c>
      <c r="I19" s="35">
        <v>1568983</v>
      </c>
      <c r="J19" s="36">
        <v>-2773460</v>
      </c>
      <c r="K19" s="34">
        <v>-2926000</v>
      </c>
      <c r="L19" s="32">
        <v>-3101560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131230635</v>
      </c>
      <c r="D21" s="41">
        <f t="shared" si="0"/>
        <v>130474177</v>
      </c>
      <c r="E21" s="42">
        <f t="shared" si="0"/>
        <v>136890561</v>
      </c>
      <c r="F21" s="43">
        <f t="shared" si="0"/>
        <v>230331186</v>
      </c>
      <c r="G21" s="41">
        <f t="shared" si="0"/>
        <v>108778592</v>
      </c>
      <c r="H21" s="44">
        <f t="shared" si="0"/>
        <v>108778592</v>
      </c>
      <c r="I21" s="45">
        <f t="shared" si="0"/>
        <v>154319751</v>
      </c>
      <c r="J21" s="46">
        <f t="shared" si="0"/>
        <v>125177622</v>
      </c>
      <c r="K21" s="41">
        <f t="shared" si="0"/>
        <v>132062389</v>
      </c>
      <c r="L21" s="42">
        <f t="shared" si="0"/>
        <v>139986133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57697085</v>
      </c>
      <c r="D24" s="4">
        <v>62639451</v>
      </c>
      <c r="E24" s="7">
        <v>62904896</v>
      </c>
      <c r="F24" s="8">
        <v>55005614</v>
      </c>
      <c r="G24" s="4">
        <v>44203197</v>
      </c>
      <c r="H24" s="30">
        <v>44203197</v>
      </c>
      <c r="I24" s="10">
        <v>63246362</v>
      </c>
      <c r="J24" s="9">
        <v>31438728</v>
      </c>
      <c r="K24" s="4">
        <v>33167865</v>
      </c>
      <c r="L24" s="7">
        <v>35157929</v>
      </c>
    </row>
    <row r="25" spans="1:12" ht="12.75">
      <c r="A25" s="31" t="s">
        <v>39</v>
      </c>
      <c r="B25" s="29"/>
      <c r="C25" s="4">
        <v>4663463</v>
      </c>
      <c r="D25" s="4">
        <v>0</v>
      </c>
      <c r="E25" s="7">
        <v>5381258</v>
      </c>
      <c r="F25" s="9">
        <v>17814621</v>
      </c>
      <c r="G25" s="4">
        <v>10822500</v>
      </c>
      <c r="H25" s="7">
        <v>10822500</v>
      </c>
      <c r="I25" s="10">
        <v>5477274</v>
      </c>
      <c r="J25" s="9">
        <v>6203650</v>
      </c>
      <c r="K25" s="4">
        <v>6544850</v>
      </c>
      <c r="L25" s="7">
        <v>6937542</v>
      </c>
    </row>
    <row r="26" spans="1:12" ht="12.75">
      <c r="A26" s="31" t="s">
        <v>40</v>
      </c>
      <c r="B26" s="29" t="s">
        <v>41</v>
      </c>
      <c r="C26" s="4">
        <v>7530722</v>
      </c>
      <c r="D26" s="4">
        <v>13053174</v>
      </c>
      <c r="E26" s="7">
        <v>4540139</v>
      </c>
      <c r="F26" s="9">
        <v>-7007724</v>
      </c>
      <c r="G26" s="4">
        <v>-3503863</v>
      </c>
      <c r="H26" s="7">
        <v>-3503863</v>
      </c>
      <c r="I26" s="10">
        <v>21210707</v>
      </c>
      <c r="J26" s="9">
        <v>0</v>
      </c>
      <c r="K26" s="4">
        <v>0</v>
      </c>
      <c r="L26" s="7">
        <v>0</v>
      </c>
    </row>
    <row r="27" spans="1:12" ht="12.75">
      <c r="A27" s="31" t="s">
        <v>42</v>
      </c>
      <c r="B27" s="29" t="s">
        <v>21</v>
      </c>
      <c r="C27" s="4">
        <v>26178605</v>
      </c>
      <c r="D27" s="4">
        <v>27033923</v>
      </c>
      <c r="E27" s="7">
        <v>26701881</v>
      </c>
      <c r="F27" s="8">
        <v>0</v>
      </c>
      <c r="G27" s="4">
        <v>0</v>
      </c>
      <c r="H27" s="30">
        <v>0</v>
      </c>
      <c r="I27" s="10">
        <v>23991028</v>
      </c>
      <c r="J27" s="9">
        <v>0</v>
      </c>
      <c r="K27" s="4">
        <v>0</v>
      </c>
      <c r="L27" s="7">
        <v>0</v>
      </c>
    </row>
    <row r="28" spans="1:12" ht="12.75">
      <c r="A28" s="31" t="s">
        <v>43</v>
      </c>
      <c r="B28" s="29"/>
      <c r="C28" s="4">
        <v>2562439</v>
      </c>
      <c r="D28" s="4">
        <v>4760278</v>
      </c>
      <c r="E28" s="7">
        <v>5298665</v>
      </c>
      <c r="F28" s="9">
        <v>5966000</v>
      </c>
      <c r="G28" s="4">
        <v>2983000</v>
      </c>
      <c r="H28" s="7">
        <v>2983000</v>
      </c>
      <c r="I28" s="10">
        <v>3644558</v>
      </c>
      <c r="J28" s="9">
        <v>2023000</v>
      </c>
      <c r="K28" s="4">
        <v>2134265</v>
      </c>
      <c r="L28" s="7">
        <v>2262320</v>
      </c>
    </row>
    <row r="29" spans="1:12" ht="12.75">
      <c r="A29" s="31" t="s">
        <v>44</v>
      </c>
      <c r="B29" s="29" t="s">
        <v>21</v>
      </c>
      <c r="C29" s="4">
        <v>32282104</v>
      </c>
      <c r="D29" s="4">
        <v>34143828</v>
      </c>
      <c r="E29" s="7">
        <v>34534414</v>
      </c>
      <c r="F29" s="8">
        <v>64424580</v>
      </c>
      <c r="G29" s="4">
        <v>31212289</v>
      </c>
      <c r="H29" s="30">
        <v>31212289</v>
      </c>
      <c r="I29" s="10">
        <v>36650473</v>
      </c>
      <c r="J29" s="9">
        <v>6170000</v>
      </c>
      <c r="K29" s="4">
        <v>6509350</v>
      </c>
      <c r="L29" s="7">
        <v>6899911</v>
      </c>
    </row>
    <row r="30" spans="1:12" ht="12.75">
      <c r="A30" s="31" t="s">
        <v>45</v>
      </c>
      <c r="B30" s="29" t="s">
        <v>46</v>
      </c>
      <c r="C30" s="4">
        <v>6459845</v>
      </c>
      <c r="D30" s="4">
        <v>7696869</v>
      </c>
      <c r="E30" s="7">
        <v>5122218</v>
      </c>
      <c r="F30" s="9">
        <v>12528600</v>
      </c>
      <c r="G30" s="4">
        <v>12031300</v>
      </c>
      <c r="H30" s="7">
        <v>12031300</v>
      </c>
      <c r="I30" s="10">
        <v>6078072</v>
      </c>
      <c r="J30" s="9">
        <v>6911020</v>
      </c>
      <c r="K30" s="4">
        <v>7291121</v>
      </c>
      <c r="L30" s="7">
        <v>7728590</v>
      </c>
    </row>
    <row r="31" spans="1:12" ht="12.75">
      <c r="A31" s="31" t="s">
        <v>47</v>
      </c>
      <c r="B31" s="29"/>
      <c r="C31" s="4">
        <v>27190</v>
      </c>
      <c r="D31" s="4">
        <v>38448</v>
      </c>
      <c r="E31" s="7">
        <v>15233709</v>
      </c>
      <c r="F31" s="8">
        <v>52245000</v>
      </c>
      <c r="G31" s="4">
        <v>17847500</v>
      </c>
      <c r="H31" s="30">
        <v>17847500</v>
      </c>
      <c r="I31" s="10">
        <v>10649872</v>
      </c>
      <c r="J31" s="9">
        <v>8057500</v>
      </c>
      <c r="K31" s="4">
        <v>8500662</v>
      </c>
      <c r="L31" s="7">
        <v>9010701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140000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28586830</v>
      </c>
      <c r="D33" s="4">
        <v>34257959</v>
      </c>
      <c r="E33" s="7">
        <v>12573097</v>
      </c>
      <c r="F33" s="8">
        <v>30658805</v>
      </c>
      <c r="G33" s="4">
        <v>17515120</v>
      </c>
      <c r="H33" s="7">
        <v>17515120</v>
      </c>
      <c r="I33" s="10">
        <v>14054478</v>
      </c>
      <c r="J33" s="9">
        <v>29265094</v>
      </c>
      <c r="K33" s="4">
        <v>30874673</v>
      </c>
      <c r="L33" s="7">
        <v>32727147</v>
      </c>
    </row>
    <row r="34" spans="1:12" ht="12.75">
      <c r="A34" s="28" t="s">
        <v>50</v>
      </c>
      <c r="B34" s="37"/>
      <c r="C34" s="4">
        <v>0</v>
      </c>
      <c r="D34" s="4">
        <v>2303038</v>
      </c>
      <c r="E34" s="7">
        <v>2343817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165988283</v>
      </c>
      <c r="D35" s="41">
        <f aca="true" t="shared" si="1" ref="D35:L35">SUM(D24:D34)</f>
        <v>185926968</v>
      </c>
      <c r="E35" s="42">
        <f t="shared" si="1"/>
        <v>174774094</v>
      </c>
      <c r="F35" s="43">
        <f t="shared" si="1"/>
        <v>231635496</v>
      </c>
      <c r="G35" s="41">
        <f t="shared" si="1"/>
        <v>133111043</v>
      </c>
      <c r="H35" s="42">
        <f t="shared" si="1"/>
        <v>133111043</v>
      </c>
      <c r="I35" s="45">
        <f t="shared" si="1"/>
        <v>185002824</v>
      </c>
      <c r="J35" s="46">
        <f t="shared" si="1"/>
        <v>90068992</v>
      </c>
      <c r="K35" s="41">
        <f t="shared" si="1"/>
        <v>95022786</v>
      </c>
      <c r="L35" s="42">
        <f t="shared" si="1"/>
        <v>100724140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-34757648</v>
      </c>
      <c r="D37" s="57">
        <f aca="true" t="shared" si="2" ref="D37:L37">+D21-D35</f>
        <v>-55452791</v>
      </c>
      <c r="E37" s="58">
        <f t="shared" si="2"/>
        <v>-37883533</v>
      </c>
      <c r="F37" s="59">
        <f t="shared" si="2"/>
        <v>-1304310</v>
      </c>
      <c r="G37" s="57">
        <f t="shared" si="2"/>
        <v>-24332451</v>
      </c>
      <c r="H37" s="58">
        <f t="shared" si="2"/>
        <v>-24332451</v>
      </c>
      <c r="I37" s="60">
        <f t="shared" si="2"/>
        <v>-30683073</v>
      </c>
      <c r="J37" s="61">
        <f t="shared" si="2"/>
        <v>35108630</v>
      </c>
      <c r="K37" s="57">
        <f t="shared" si="2"/>
        <v>37039603</v>
      </c>
      <c r="L37" s="58">
        <f t="shared" si="2"/>
        <v>39261993</v>
      </c>
    </row>
    <row r="38" spans="1:12" ht="21" customHeight="1">
      <c r="A38" s="62" t="s">
        <v>53</v>
      </c>
      <c r="B38" s="37" t="s">
        <v>54</v>
      </c>
      <c r="C38" s="4">
        <v>33793913</v>
      </c>
      <c r="D38" s="4">
        <v>33835197</v>
      </c>
      <c r="E38" s="7">
        <v>30357207</v>
      </c>
      <c r="F38" s="9">
        <v>-11514818</v>
      </c>
      <c r="G38" s="4">
        <v>-5757409</v>
      </c>
      <c r="H38" s="7">
        <v>-5757409</v>
      </c>
      <c r="I38" s="10">
        <v>37517793</v>
      </c>
      <c r="J38" s="9">
        <v>-7276643</v>
      </c>
      <c r="K38" s="4">
        <v>-7676859</v>
      </c>
      <c r="L38" s="7">
        <v>-8137470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7011</v>
      </c>
      <c r="F39" s="33">
        <v>420000</v>
      </c>
      <c r="G39" s="34">
        <v>210000</v>
      </c>
      <c r="H39" s="32">
        <v>210000</v>
      </c>
      <c r="I39" s="35">
        <v>109511</v>
      </c>
      <c r="J39" s="36">
        <v>-6790000</v>
      </c>
      <c r="K39" s="34">
        <v>-7163450</v>
      </c>
      <c r="L39" s="32">
        <v>-7593257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-963735</v>
      </c>
      <c r="D41" s="69">
        <f aca="true" t="shared" si="3" ref="D41:L41">SUM(D37:D40)</f>
        <v>-21617594</v>
      </c>
      <c r="E41" s="70">
        <f t="shared" si="3"/>
        <v>-7519315</v>
      </c>
      <c r="F41" s="71">
        <f t="shared" si="3"/>
        <v>-12399128</v>
      </c>
      <c r="G41" s="69">
        <f t="shared" si="3"/>
        <v>-29879860</v>
      </c>
      <c r="H41" s="70">
        <f t="shared" si="3"/>
        <v>-29879860</v>
      </c>
      <c r="I41" s="72">
        <f t="shared" si="3"/>
        <v>6944231</v>
      </c>
      <c r="J41" s="73">
        <f t="shared" si="3"/>
        <v>21041987</v>
      </c>
      <c r="K41" s="69">
        <f t="shared" si="3"/>
        <v>22199294</v>
      </c>
      <c r="L41" s="70">
        <f t="shared" si="3"/>
        <v>23531266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-963735</v>
      </c>
      <c r="D43" s="79">
        <f aca="true" t="shared" si="4" ref="D43:L43">+D41-D42</f>
        <v>-21617594</v>
      </c>
      <c r="E43" s="80">
        <f t="shared" si="4"/>
        <v>-7519315</v>
      </c>
      <c r="F43" s="81">
        <f t="shared" si="4"/>
        <v>-12399128</v>
      </c>
      <c r="G43" s="79">
        <f t="shared" si="4"/>
        <v>-29879860</v>
      </c>
      <c r="H43" s="80">
        <f t="shared" si="4"/>
        <v>-29879860</v>
      </c>
      <c r="I43" s="82">
        <f t="shared" si="4"/>
        <v>6944231</v>
      </c>
      <c r="J43" s="83">
        <f t="shared" si="4"/>
        <v>21041987</v>
      </c>
      <c r="K43" s="79">
        <f t="shared" si="4"/>
        <v>22199294</v>
      </c>
      <c r="L43" s="80">
        <f t="shared" si="4"/>
        <v>23531266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-963735</v>
      </c>
      <c r="D45" s="69">
        <f aca="true" t="shared" si="5" ref="D45:L45">SUM(D43:D44)</f>
        <v>-21617594</v>
      </c>
      <c r="E45" s="70">
        <f t="shared" si="5"/>
        <v>-7519315</v>
      </c>
      <c r="F45" s="71">
        <f t="shared" si="5"/>
        <v>-12399128</v>
      </c>
      <c r="G45" s="69">
        <f t="shared" si="5"/>
        <v>-29879860</v>
      </c>
      <c r="H45" s="70">
        <f t="shared" si="5"/>
        <v>-29879860</v>
      </c>
      <c r="I45" s="72">
        <f t="shared" si="5"/>
        <v>6944231</v>
      </c>
      <c r="J45" s="73">
        <f t="shared" si="5"/>
        <v>21041987</v>
      </c>
      <c r="K45" s="69">
        <f t="shared" si="5"/>
        <v>22199294</v>
      </c>
      <c r="L45" s="70">
        <f t="shared" si="5"/>
        <v>23531266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-963735</v>
      </c>
      <c r="D47" s="89">
        <f aca="true" t="shared" si="6" ref="D47:L47">SUM(D45:D46)</f>
        <v>-21617594</v>
      </c>
      <c r="E47" s="90">
        <f t="shared" si="6"/>
        <v>-7519315</v>
      </c>
      <c r="F47" s="91">
        <f t="shared" si="6"/>
        <v>-12399128</v>
      </c>
      <c r="G47" s="89">
        <f t="shared" si="6"/>
        <v>-29879860</v>
      </c>
      <c r="H47" s="92">
        <f t="shared" si="6"/>
        <v>-29879860</v>
      </c>
      <c r="I47" s="93">
        <f t="shared" si="6"/>
        <v>6944231</v>
      </c>
      <c r="J47" s="94">
        <f t="shared" si="6"/>
        <v>21041987</v>
      </c>
      <c r="K47" s="89">
        <f t="shared" si="6"/>
        <v>22199294</v>
      </c>
      <c r="L47" s="95">
        <f t="shared" si="6"/>
        <v>23531266</v>
      </c>
    </row>
    <row r="48" spans="1:12" ht="12.75">
      <c r="A48" s="1" t="s">
        <v>88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89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90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91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92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93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2019-11-11T17:59:10Z</dcterms:created>
  <dcterms:modified xsi:type="dcterms:W3CDTF">2019-11-11T18:00:33Z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